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KC Novodvorská 16.5.2015" sheetId="1" r:id="rId1"/>
  </sheets>
  <definedNames/>
  <calcPr fullCalcOnLoad="1"/>
</workbook>
</file>

<file path=xl/sharedStrings.xml><?xml version="1.0" encoding="utf-8"?>
<sst xmlns="http://schemas.openxmlformats.org/spreadsheetml/2006/main" count="181" uniqueCount="112">
  <si>
    <t>PK</t>
  </si>
  <si>
    <t>OBCHODNÍ NÁZEV</t>
  </si>
  <si>
    <t>HMOT.</t>
  </si>
  <si>
    <t>400g</t>
  </si>
  <si>
    <t>500g</t>
  </si>
  <si>
    <t>300g</t>
  </si>
  <si>
    <t>1000g</t>
  </si>
  <si>
    <t>42 dní</t>
  </si>
  <si>
    <t>130g</t>
  </si>
  <si>
    <t>7 dní</t>
  </si>
  <si>
    <t>100g</t>
  </si>
  <si>
    <t>150g</t>
  </si>
  <si>
    <t>250g</t>
  </si>
  <si>
    <t>350g</t>
  </si>
  <si>
    <t>650g</t>
  </si>
  <si>
    <t>240g</t>
  </si>
  <si>
    <t>200g</t>
  </si>
  <si>
    <t>21 dní</t>
  </si>
  <si>
    <t>6 měsíců</t>
  </si>
  <si>
    <t>BEZLEPKOVÝ CHLÉB</t>
  </si>
  <si>
    <t>BEZLEPKOVÉ SMĚSI</t>
  </si>
  <si>
    <t>6 měs.</t>
  </si>
  <si>
    <t>BEZLEPKOVÉ DORTY</t>
  </si>
  <si>
    <t>CENA        bez DPH</t>
  </si>
  <si>
    <t>CENA         s DPH</t>
  </si>
  <si>
    <t>DMT</t>
  </si>
  <si>
    <t>BEZLEPKOVÉ TĚSTOVINY</t>
  </si>
  <si>
    <t>135g</t>
  </si>
  <si>
    <t>8 měs.</t>
  </si>
  <si>
    <t>90g</t>
  </si>
  <si>
    <t>5 dní</t>
  </si>
  <si>
    <t>email:</t>
  </si>
  <si>
    <t>odbyt@jipek.cz</t>
  </si>
  <si>
    <t>4 dny</t>
  </si>
  <si>
    <t>120g</t>
  </si>
  <si>
    <t>3 měsíce</t>
  </si>
  <si>
    <t>1 měsíc</t>
  </si>
  <si>
    <t>2 měsíce</t>
  </si>
  <si>
    <t>BEZLEPKOVÉ PEČIVO - SLANÉ</t>
  </si>
  <si>
    <t>BEZLEPKOVÉ PEČIVO - SLADKÉ</t>
  </si>
  <si>
    <t>45 dní</t>
  </si>
  <si>
    <t>270g</t>
  </si>
  <si>
    <t>Tmavý chléb bez lepku B</t>
  </si>
  <si>
    <t xml:space="preserve">Tmavý chléb  trvanlivý bez lepku KB </t>
  </si>
  <si>
    <t>Bílý chléb bez lepku B</t>
  </si>
  <si>
    <t xml:space="preserve">Bílý chléb  trvanlivý bez lepku KB </t>
  </si>
  <si>
    <t xml:space="preserve">Tmavý chléb  kulatý bez lepku B </t>
  </si>
  <si>
    <t xml:space="preserve">Bílý chléb  kulatý bez lepku B </t>
  </si>
  <si>
    <t>Bílý chléb  trvanlivý bez lepku KB</t>
  </si>
  <si>
    <t>Žemle bez lepku B</t>
  </si>
  <si>
    <t>Vícezrnné žemle bez lepku B</t>
  </si>
  <si>
    <t>Pizza  korpus bez lepku B</t>
  </si>
  <si>
    <t>Bavorská bageta bez lepku B</t>
  </si>
  <si>
    <t>Vícezrnná bageta bez lepku B</t>
  </si>
  <si>
    <t>Strouhanka bez lepku B</t>
  </si>
  <si>
    <t>Loupáky bez lepku B</t>
  </si>
  <si>
    <t>Vafle bez lepku B</t>
  </si>
  <si>
    <t>Šátečky s džemem bez lepku B</t>
  </si>
  <si>
    <t>Bábovka bez lepku B</t>
  </si>
  <si>
    <t>Biskupský chlebíček bez lepku B</t>
  </si>
  <si>
    <t>Chlebíček  Straciatella bez lepku B</t>
  </si>
  <si>
    <t>Roláda tmavá bez lepku B</t>
  </si>
  <si>
    <t>Roláda s citron.příchutí bez lepku B</t>
  </si>
  <si>
    <t>Piškoty bez lepku B</t>
  </si>
  <si>
    <t>Linecká kolečka bez lepku B</t>
  </si>
  <si>
    <t>Rakvičky bez lepku B</t>
  </si>
  <si>
    <t>Dukátové buchtičky bez lepku B</t>
  </si>
  <si>
    <t>Mufiny straciatella bez lepku B</t>
  </si>
  <si>
    <t>Mufiny čokoládové bez lepku B</t>
  </si>
  <si>
    <t>Snack straciatella bez lepku B</t>
  </si>
  <si>
    <t>40g</t>
  </si>
  <si>
    <t>JIZERKA -  bezlepková směs univerzální</t>
  </si>
  <si>
    <t>Směs na knedlík bez lepku</t>
  </si>
  <si>
    <t>Směs na kynuté těsto bez lepku</t>
  </si>
  <si>
    <t>Směs na třené a šleh. těsto bez lepku</t>
  </si>
  <si>
    <t>Kolínka bez lepku B</t>
  </si>
  <si>
    <t>Vlasové nudle bez lepku B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</si>
  <si>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</si>
  <si>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Bábovka straciatella bez lepku B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</si>
  <si>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</si>
  <si>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</si>
  <si>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</si>
  <si>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</si>
  <si>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</si>
  <si>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</si>
  <si>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</si>
  <si>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</si>
  <si>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Směs na langoš a pizzu bez lepku</t>
  </si>
  <si>
    <t>Zákazník - nutno vyplnit  !!!</t>
  </si>
  <si>
    <t>Jméno a příjmení:</t>
  </si>
  <si>
    <t>Funkční telefon:</t>
  </si>
  <si>
    <t>fax:</t>
  </si>
  <si>
    <t>ADRESA:</t>
  </si>
  <si>
    <t>Jizerské pekárny spol. s r.o., Děčínská 1699, 470 62 Česká Lípa</t>
  </si>
  <si>
    <t>TĚŠÍME SE NA SETKÁNÍ S VÁMI.                                         Vaše Jizerské pekárny</t>
  </si>
  <si>
    <t>ZÁVAZNÉ objednávky zasílejte pouze v PÍSEMNÉ FORMĚ emailem, poštou nebo faxem</t>
  </si>
  <si>
    <t>KALKULAČKA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</si>
  <si>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AKCE</t>
    </r>
  </si>
  <si>
    <r>
      <t xml:space="preserve">Směs na tmavý chléb bez lepku  </t>
    </r>
    <r>
      <rPr>
        <b/>
        <sz val="9"/>
        <color indexed="10"/>
        <rFont val="Arial"/>
        <family val="2"/>
      </rPr>
      <t>AKCE</t>
    </r>
  </si>
  <si>
    <r>
      <t xml:space="preserve">Směs na slunečnic. chléb bez lepku  </t>
    </r>
    <r>
      <rPr>
        <b/>
        <sz val="9"/>
        <color indexed="10"/>
        <rFont val="Arial"/>
        <family val="2"/>
      </rPr>
      <t>AKCE</t>
    </r>
  </si>
  <si>
    <r>
      <t xml:space="preserve">Směs na vícezrnný chléb bez lepku  </t>
    </r>
    <r>
      <rPr>
        <b/>
        <sz val="9"/>
        <color indexed="10"/>
        <rFont val="Arial"/>
        <family val="2"/>
      </rPr>
      <t>AKCE</t>
    </r>
  </si>
  <si>
    <r>
      <t xml:space="preserve">Loupáky v peč.sáčku bez lepku B  </t>
    </r>
    <r>
      <rPr>
        <b/>
        <sz val="10"/>
        <color indexed="10"/>
        <rFont val="Arial"/>
        <family val="2"/>
      </rPr>
      <t>AKCE</t>
    </r>
  </si>
  <si>
    <r>
      <t xml:space="preserve">Žemle v peč.sáčku bezl lepku B  </t>
    </r>
    <r>
      <rPr>
        <b/>
        <sz val="10"/>
        <color indexed="10"/>
        <rFont val="Arial"/>
        <family val="2"/>
      </rPr>
      <t>AKCE</t>
    </r>
  </si>
  <si>
    <r>
      <t xml:space="preserve">Bílé chlebíky v peč.sáčku b.lep.B  </t>
    </r>
    <r>
      <rPr>
        <b/>
        <sz val="10"/>
        <color indexed="10"/>
        <rFont val="Arial"/>
        <family val="2"/>
      </rPr>
      <t>AKCE</t>
    </r>
  </si>
  <si>
    <r>
      <t xml:space="preserve">Tm.chlebíky v peč.sáčku b.lep.B  </t>
    </r>
    <r>
      <rPr>
        <b/>
        <sz val="10"/>
        <color indexed="10"/>
        <rFont val="Arial"/>
        <family val="2"/>
      </rPr>
      <t>AKCE</t>
    </r>
  </si>
  <si>
    <t>Závazně objenávám kusů</t>
  </si>
  <si>
    <r>
      <t xml:space="preserve">Bavor.bagety v peč.sáč.bez lep.B </t>
    </r>
    <r>
      <rPr>
        <b/>
        <sz val="10"/>
        <color indexed="10"/>
        <rFont val="Arial"/>
        <family val="2"/>
      </rPr>
      <t xml:space="preserve"> AKCE</t>
    </r>
  </si>
  <si>
    <r>
      <t xml:space="preserve">Vícezrn. Bag. v peč.sáč.bez lep.B </t>
    </r>
    <r>
      <rPr>
        <b/>
        <sz val="10"/>
        <color indexed="10"/>
        <rFont val="Arial"/>
        <family val="2"/>
      </rPr>
      <t xml:space="preserve"> AKCE</t>
    </r>
  </si>
  <si>
    <t>PŘI NÁKUPU 20 ks JIZERKY JE 1 kus ZDARMA</t>
  </si>
  <si>
    <t>UZÁVĚRKA:   NEDĚLE 10.5.2015 do 24:00 hod.</t>
  </si>
  <si>
    <t>Společnost pro bzl dietu - KC NOVODVORSKÁ -  16.5.2015 - OBJEDNÁVKOVÝ LIST</t>
  </si>
  <si>
    <t>TAKTO OBJEDNANÉ ZBOŽÍ BUDE PRO VÁS PŘIPRAVENO  NA SETKÁNÍ 16.5.2015 v KC NOVODVORSKÁ.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</si>
</sst>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0.0"/>
    <numFmt numFmtId="166" formatCode="00000"/>
    <numFmt numFmtId="167" formatCode="0.00;[Red]0.00"/>
    <numFmt numFmtId="168" formatCode="#,##0.00\ _K_č;[Red]#,##0.00\ _K_č"/>
  </numFmts>
  <fonts count="70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b/>
      <i/>
      <u val="single"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b/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b/>
      <sz val="9"/>
      <color rgb="FFFF0000"/>
      <name val="Arial"/>
      <family val="2"/>
    </font>
    <font>
      <b/>
      <i/>
      <u val="single"/>
      <sz val="10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63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2" fillId="0" borderId="0" xfId="36" applyAlignment="1" applyProtection="1">
      <alignment/>
      <protection/>
    </xf>
    <xf numFmtId="0" fontId="2" fillId="0" borderId="0" xfId="36" applyFont="1" applyAlignment="1" applyProtection="1">
      <alignment/>
      <protection/>
    </xf>
    <xf numFmtId="0" fontId="5" fillId="0" borderId="10" xfId="0" applyFont="1" applyFill="1" applyBorder="1" applyAlignment="1">
      <alignment horizontal="center"/>
    </xf>
    <xf numFmtId="0" fontId="1" fillId="0" borderId="10" xfId="47" applyFont="1" applyBorder="1">
      <alignment/>
      <protection/>
    </xf>
    <xf numFmtId="2" fontId="5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" fillId="0" borderId="10" xfId="47" applyFont="1" applyFill="1" applyBorder="1">
      <alignment/>
      <protection/>
    </xf>
    <xf numFmtId="1" fontId="4" fillId="0" borderId="10" xfId="0" applyNumberFormat="1" applyFont="1" applyFill="1" applyBorder="1" applyAlignment="1">
      <alignment horizontal="center"/>
    </xf>
    <xf numFmtId="0" fontId="1" fillId="0" borderId="10" xfId="47" applyFont="1" applyBorder="1">
      <alignment/>
      <protection/>
    </xf>
    <xf numFmtId="0" fontId="1" fillId="0" borderId="10" xfId="47" applyFont="1" applyFill="1" applyBorder="1" applyAlignment="1">
      <alignment horizontal="left" vertical="center"/>
      <protection/>
    </xf>
    <xf numFmtId="0" fontId="0" fillId="0" borderId="10" xfId="47" applyFont="1" applyBorder="1" applyAlignment="1">
      <alignment horizontal="center"/>
      <protection/>
    </xf>
    <xf numFmtId="2" fontId="5" fillId="0" borderId="10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7" fillId="0" borderId="10" xfId="47" applyFont="1" applyBorder="1">
      <alignment/>
      <protection/>
    </xf>
    <xf numFmtId="4" fontId="1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36" applyAlignment="1" applyProtection="1">
      <alignment horizontal="center"/>
      <protection/>
    </xf>
    <xf numFmtId="4" fontId="65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6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67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7" fillId="11" borderId="10" xfId="47" applyFont="1" applyFill="1" applyBorder="1" applyAlignment="1">
      <alignment horizontal="left" vertical="center"/>
      <protection/>
    </xf>
    <xf numFmtId="0" fontId="0" fillId="11" borderId="10" xfId="0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/>
    </xf>
    <xf numFmtId="2" fontId="68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64" fontId="5" fillId="11" borderId="10" xfId="0" applyNumberFormat="1" applyFont="1" applyFill="1" applyBorder="1" applyAlignment="1">
      <alignment horizontal="center"/>
    </xf>
    <xf numFmtId="0" fontId="1" fillId="11" borderId="10" xfId="47" applyFont="1" applyFill="1" applyBorder="1">
      <alignment/>
      <protection/>
    </xf>
    <xf numFmtId="2" fontId="5" fillId="11" borderId="10" xfId="0" applyNumberFormat="1" applyFont="1" applyFill="1" applyBorder="1" applyAlignment="1">
      <alignment horizontal="center"/>
    </xf>
    <xf numFmtId="0" fontId="69" fillId="8" borderId="11" xfId="0" applyFont="1" applyFill="1" applyBorder="1" applyAlignment="1">
      <alignment horizontal="center"/>
    </xf>
    <xf numFmtId="4" fontId="15" fillId="34" borderId="0" xfId="0" applyNumberFormat="1" applyFont="1" applyFill="1" applyAlignment="1">
      <alignment horizontal="center" vertical="center"/>
    </xf>
    <xf numFmtId="1" fontId="12" fillId="0" borderId="0" xfId="36" applyNumberFormat="1" applyFont="1" applyAlignment="1" applyProtection="1">
      <alignment horizontal="center"/>
      <protection/>
    </xf>
    <xf numFmtId="0" fontId="68" fillId="33" borderId="0" xfId="0" applyFont="1" applyFill="1" applyAlignment="1">
      <alignment horizontal="center"/>
    </xf>
    <xf numFmtId="0" fontId="69" fillId="33" borderId="12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left"/>
    </xf>
    <xf numFmtId="0" fontId="69" fillId="33" borderId="0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69" fillId="33" borderId="19" xfId="0" applyFont="1" applyFill="1" applyBorder="1" applyAlignment="1">
      <alignment horizontal="left"/>
    </xf>
    <xf numFmtId="0" fontId="69" fillId="33" borderId="11" xfId="0" applyFont="1" applyFill="1" applyBorder="1" applyAlignment="1">
      <alignment horizontal="left"/>
    </xf>
    <xf numFmtId="0" fontId="64" fillId="33" borderId="20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8.7109375" style="0" customWidth="1"/>
    <col min="2" max="2" width="38.140625" style="0" customWidth="1"/>
    <col min="3" max="6" width="8.7109375" style="0" customWidth="1"/>
    <col min="7" max="7" width="12.7109375" style="37" customWidth="1"/>
    <col min="8" max="8" width="20.7109375" style="78" customWidth="1"/>
  </cols>
  <sheetData>
    <row r="1" spans="1:8" s="15" customFormat="1" ht="17.25" customHeight="1" thickBot="1">
      <c r="A1" s="88" t="s">
        <v>110</v>
      </c>
      <c r="B1" s="88"/>
      <c r="C1" s="88"/>
      <c r="D1" s="88"/>
      <c r="E1" s="88"/>
      <c r="F1" s="88"/>
      <c r="G1" s="88"/>
      <c r="H1" s="73"/>
    </row>
    <row r="2" spans="1:9" s="15" customFormat="1" ht="17.25" customHeight="1" thickBot="1">
      <c r="A2" s="92" t="s">
        <v>88</v>
      </c>
      <c r="B2" s="93"/>
      <c r="C2" s="93"/>
      <c r="D2" s="93"/>
      <c r="E2" s="93"/>
      <c r="F2" s="93"/>
      <c r="G2" s="94"/>
      <c r="H2" s="73"/>
      <c r="I2" s="33"/>
    </row>
    <row r="3" spans="1:9" s="15" customFormat="1" ht="17.25" customHeight="1" thickBot="1">
      <c r="A3" s="95" t="s">
        <v>89</v>
      </c>
      <c r="B3" s="96"/>
      <c r="C3" s="97"/>
      <c r="D3" s="98"/>
      <c r="E3" s="98"/>
      <c r="F3" s="98"/>
      <c r="G3" s="99"/>
      <c r="H3" s="73"/>
      <c r="I3" s="33"/>
    </row>
    <row r="4" spans="1:9" s="15" customFormat="1" ht="17.25" customHeight="1" thickBot="1">
      <c r="A4" s="100" t="s">
        <v>90</v>
      </c>
      <c r="B4" s="101"/>
      <c r="C4" s="97"/>
      <c r="D4" s="98"/>
      <c r="E4" s="98"/>
      <c r="F4" s="98"/>
      <c r="G4" s="99"/>
      <c r="H4" s="73"/>
      <c r="I4" s="33"/>
    </row>
    <row r="5" spans="1:8" s="6" customFormat="1" ht="32.25">
      <c r="A5" s="3" t="s">
        <v>0</v>
      </c>
      <c r="B5" s="4" t="s">
        <v>1</v>
      </c>
      <c r="C5" s="3" t="s">
        <v>2</v>
      </c>
      <c r="D5" s="5" t="s">
        <v>23</v>
      </c>
      <c r="E5" s="5" t="s">
        <v>24</v>
      </c>
      <c r="F5" s="3" t="s">
        <v>25</v>
      </c>
      <c r="G5" s="35" t="s">
        <v>105</v>
      </c>
      <c r="H5" s="70" t="s">
        <v>96</v>
      </c>
    </row>
    <row r="6" spans="1:8" s="10" customFormat="1" ht="12" customHeight="1">
      <c r="A6" s="39" t="s">
        <v>19</v>
      </c>
      <c r="B6" s="7"/>
      <c r="C6" s="8"/>
      <c r="D6" s="9"/>
      <c r="E6" s="9"/>
      <c r="F6" s="8"/>
      <c r="G6" s="36"/>
      <c r="H6" s="74"/>
    </row>
    <row r="7" spans="1:8" s="1" customFormat="1" ht="12" customHeight="1">
      <c r="A7" s="48">
        <v>8047</v>
      </c>
      <c r="B7" s="49" t="s">
        <v>42</v>
      </c>
      <c r="C7" s="48" t="s">
        <v>14</v>
      </c>
      <c r="D7" s="50">
        <v>68.67</v>
      </c>
      <c r="E7" s="50">
        <f>SUM(D7*1.15)</f>
        <v>78.9705</v>
      </c>
      <c r="F7" s="48" t="s">
        <v>30</v>
      </c>
      <c r="G7" s="51"/>
      <c r="H7" s="74">
        <f>(E7*G7)</f>
        <v>0</v>
      </c>
    </row>
    <row r="8" spans="1:8" s="1" customFormat="1" ht="12" customHeight="1">
      <c r="A8" s="48">
        <v>8067</v>
      </c>
      <c r="B8" s="49" t="s">
        <v>43</v>
      </c>
      <c r="C8" s="48" t="s">
        <v>14</v>
      </c>
      <c r="D8" s="50">
        <v>78.9</v>
      </c>
      <c r="E8" s="50">
        <f aca="true" t="shared" si="0" ref="E8:E63">SUM(D8*1.15)</f>
        <v>90.735</v>
      </c>
      <c r="F8" s="48" t="s">
        <v>17</v>
      </c>
      <c r="G8" s="51"/>
      <c r="H8" s="74">
        <f aca="true" t="shared" si="1" ref="H8:H63">(E8*G8)</f>
        <v>0</v>
      </c>
    </row>
    <row r="9" spans="1:8" s="1" customFormat="1" ht="12" customHeight="1">
      <c r="A9" s="48">
        <v>8069</v>
      </c>
      <c r="B9" s="49" t="s">
        <v>44</v>
      </c>
      <c r="C9" s="48" t="s">
        <v>14</v>
      </c>
      <c r="D9" s="50">
        <v>68.67</v>
      </c>
      <c r="E9" s="50">
        <f t="shared" si="0"/>
        <v>78.9705</v>
      </c>
      <c r="F9" s="48" t="s">
        <v>30</v>
      </c>
      <c r="G9" s="51"/>
      <c r="H9" s="74">
        <f t="shared" si="1"/>
        <v>0</v>
      </c>
    </row>
    <row r="10" spans="1:8" s="1" customFormat="1" ht="12" customHeight="1">
      <c r="A10" s="48">
        <v>8044</v>
      </c>
      <c r="B10" s="49" t="s">
        <v>45</v>
      </c>
      <c r="C10" s="48" t="s">
        <v>14</v>
      </c>
      <c r="D10" s="50">
        <v>78.9</v>
      </c>
      <c r="E10" s="50">
        <f t="shared" si="0"/>
        <v>90.735</v>
      </c>
      <c r="F10" s="48" t="s">
        <v>17</v>
      </c>
      <c r="G10" s="51"/>
      <c r="H10" s="74">
        <f t="shared" si="1"/>
        <v>0</v>
      </c>
    </row>
    <row r="11" spans="1:8" s="1" customFormat="1" ht="12" customHeight="1">
      <c r="A11" s="48">
        <v>8074</v>
      </c>
      <c r="B11" s="49" t="s">
        <v>46</v>
      </c>
      <c r="C11" s="48" t="s">
        <v>3</v>
      </c>
      <c r="D11" s="50">
        <v>44</v>
      </c>
      <c r="E11" s="50">
        <f t="shared" si="0"/>
        <v>50.599999999999994</v>
      </c>
      <c r="F11" s="48" t="s">
        <v>30</v>
      </c>
      <c r="G11" s="51"/>
      <c r="H11" s="74">
        <f t="shared" si="1"/>
        <v>0</v>
      </c>
    </row>
    <row r="12" spans="1:8" s="1" customFormat="1" ht="12" customHeight="1">
      <c r="A12" s="48">
        <v>8075</v>
      </c>
      <c r="B12" s="49" t="s">
        <v>47</v>
      </c>
      <c r="C12" s="48" t="s">
        <v>3</v>
      </c>
      <c r="D12" s="50">
        <v>44</v>
      </c>
      <c r="E12" s="50">
        <f t="shared" si="0"/>
        <v>50.599999999999994</v>
      </c>
      <c r="F12" s="48" t="s">
        <v>30</v>
      </c>
      <c r="G12" s="51"/>
      <c r="H12" s="74">
        <f t="shared" si="1"/>
        <v>0</v>
      </c>
    </row>
    <row r="13" spans="1:8" s="1" customFormat="1" ht="12" customHeight="1">
      <c r="A13" s="48">
        <v>8045</v>
      </c>
      <c r="B13" s="49" t="s">
        <v>43</v>
      </c>
      <c r="C13" s="48" t="s">
        <v>12</v>
      </c>
      <c r="D13" s="50">
        <v>29.8</v>
      </c>
      <c r="E13" s="50">
        <f t="shared" si="0"/>
        <v>34.269999999999996</v>
      </c>
      <c r="F13" s="48" t="s">
        <v>17</v>
      </c>
      <c r="G13" s="51"/>
      <c r="H13" s="74">
        <f t="shared" si="1"/>
        <v>0</v>
      </c>
    </row>
    <row r="14" spans="1:8" s="1" customFormat="1" ht="12" customHeight="1">
      <c r="A14" s="48">
        <v>8065</v>
      </c>
      <c r="B14" s="49" t="s">
        <v>48</v>
      </c>
      <c r="C14" s="48" t="s">
        <v>12</v>
      </c>
      <c r="D14" s="50">
        <v>29.8</v>
      </c>
      <c r="E14" s="50">
        <f t="shared" si="0"/>
        <v>34.269999999999996</v>
      </c>
      <c r="F14" s="48" t="s">
        <v>17</v>
      </c>
      <c r="G14" s="51"/>
      <c r="H14" s="74">
        <f t="shared" si="1"/>
        <v>0</v>
      </c>
    </row>
    <row r="15" spans="1:8" s="1" customFormat="1" ht="12" customHeight="1">
      <c r="A15" s="79">
        <v>8842</v>
      </c>
      <c r="B15" s="80" t="s">
        <v>103</v>
      </c>
      <c r="C15" s="81" t="s">
        <v>5</v>
      </c>
      <c r="D15" s="82">
        <v>33.04</v>
      </c>
      <c r="E15" s="83">
        <f t="shared" si="0"/>
        <v>37.995999999999995</v>
      </c>
      <c r="F15" s="48" t="s">
        <v>37</v>
      </c>
      <c r="G15" s="51"/>
      <c r="H15" s="74">
        <f t="shared" si="1"/>
        <v>0</v>
      </c>
    </row>
    <row r="16" spans="1:8" s="1" customFormat="1" ht="12" customHeight="1">
      <c r="A16" s="79">
        <v>8843</v>
      </c>
      <c r="B16" s="80" t="s">
        <v>104</v>
      </c>
      <c r="C16" s="81" t="s">
        <v>5</v>
      </c>
      <c r="D16" s="82">
        <v>33.04</v>
      </c>
      <c r="E16" s="83">
        <f t="shared" si="0"/>
        <v>37.995999999999995</v>
      </c>
      <c r="F16" s="48" t="s">
        <v>37</v>
      </c>
      <c r="G16" s="51"/>
      <c r="H16" s="74">
        <f t="shared" si="1"/>
        <v>0</v>
      </c>
    </row>
    <row r="17" spans="1:8" s="11" customFormat="1" ht="12" customHeight="1">
      <c r="A17" s="39" t="s">
        <v>38</v>
      </c>
      <c r="B17" s="24"/>
      <c r="C17" s="22"/>
      <c r="D17" s="28"/>
      <c r="E17" s="25"/>
      <c r="F17" s="22"/>
      <c r="G17" s="37"/>
      <c r="H17" s="74"/>
    </row>
    <row r="18" spans="1:8" s="1" customFormat="1" ht="12" customHeight="1">
      <c r="A18" s="48">
        <v>8207</v>
      </c>
      <c r="B18" s="49" t="s">
        <v>49</v>
      </c>
      <c r="C18" s="48" t="s">
        <v>5</v>
      </c>
      <c r="D18" s="50">
        <v>31.23</v>
      </c>
      <c r="E18" s="50">
        <f t="shared" si="0"/>
        <v>35.9145</v>
      </c>
      <c r="F18" s="48" t="s">
        <v>30</v>
      </c>
      <c r="G18" s="51"/>
      <c r="H18" s="74">
        <f t="shared" si="1"/>
        <v>0</v>
      </c>
    </row>
    <row r="19" spans="1:8" s="1" customFormat="1" ht="12" customHeight="1">
      <c r="A19" s="48">
        <v>8203</v>
      </c>
      <c r="B19" s="49" t="s">
        <v>50</v>
      </c>
      <c r="C19" s="48" t="s">
        <v>5</v>
      </c>
      <c r="D19" s="54">
        <v>31.8</v>
      </c>
      <c r="E19" s="50">
        <f t="shared" si="0"/>
        <v>36.57</v>
      </c>
      <c r="F19" s="48" t="s">
        <v>30</v>
      </c>
      <c r="G19" s="51"/>
      <c r="H19" s="74">
        <f t="shared" si="1"/>
        <v>0</v>
      </c>
    </row>
    <row r="20" spans="1:8" s="1" customFormat="1" ht="12" customHeight="1">
      <c r="A20" s="79">
        <v>8845</v>
      </c>
      <c r="B20" s="80" t="s">
        <v>102</v>
      </c>
      <c r="C20" s="81" t="s">
        <v>15</v>
      </c>
      <c r="D20" s="82">
        <v>30.43</v>
      </c>
      <c r="E20" s="83">
        <f t="shared" si="0"/>
        <v>34.994499999999995</v>
      </c>
      <c r="F20" s="48" t="s">
        <v>37</v>
      </c>
      <c r="G20" s="51"/>
      <c r="H20" s="74">
        <f t="shared" si="1"/>
        <v>0</v>
      </c>
    </row>
    <row r="21" spans="1:8" s="1" customFormat="1" ht="12" customHeight="1">
      <c r="A21" s="48">
        <v>8145</v>
      </c>
      <c r="B21" s="49" t="s">
        <v>52</v>
      </c>
      <c r="C21" s="48" t="s">
        <v>27</v>
      </c>
      <c r="D21" s="54">
        <v>15.6</v>
      </c>
      <c r="E21" s="50">
        <f t="shared" si="0"/>
        <v>17.939999999999998</v>
      </c>
      <c r="F21" s="48" t="s">
        <v>30</v>
      </c>
      <c r="G21" s="51"/>
      <c r="H21" s="74">
        <f t="shared" si="1"/>
        <v>0</v>
      </c>
    </row>
    <row r="22" spans="1:8" s="1" customFormat="1" ht="12" customHeight="1">
      <c r="A22" s="48">
        <v>8146</v>
      </c>
      <c r="B22" s="49" t="s">
        <v>53</v>
      </c>
      <c r="C22" s="48" t="s">
        <v>27</v>
      </c>
      <c r="D22" s="54">
        <v>15.6</v>
      </c>
      <c r="E22" s="50">
        <f t="shared" si="0"/>
        <v>17.939999999999998</v>
      </c>
      <c r="F22" s="52" t="s">
        <v>30</v>
      </c>
      <c r="G22" s="51"/>
      <c r="H22" s="74">
        <f t="shared" si="1"/>
        <v>0</v>
      </c>
    </row>
    <row r="23" spans="1:8" s="1" customFormat="1" ht="12" customHeight="1">
      <c r="A23" s="84">
        <v>8116</v>
      </c>
      <c r="B23" s="80" t="s">
        <v>106</v>
      </c>
      <c r="C23" s="84" t="s">
        <v>41</v>
      </c>
      <c r="D23" s="85">
        <v>34.78</v>
      </c>
      <c r="E23" s="83">
        <f t="shared" si="0"/>
        <v>39.997</v>
      </c>
      <c r="F23" s="52" t="s">
        <v>40</v>
      </c>
      <c r="G23" s="51"/>
      <c r="H23" s="74">
        <f t="shared" si="1"/>
        <v>0</v>
      </c>
    </row>
    <row r="24" spans="1:8" s="1" customFormat="1" ht="12" customHeight="1">
      <c r="A24" s="84">
        <v>8117</v>
      </c>
      <c r="B24" s="80" t="s">
        <v>107</v>
      </c>
      <c r="C24" s="84" t="s">
        <v>41</v>
      </c>
      <c r="D24" s="85">
        <v>34.78</v>
      </c>
      <c r="E24" s="83">
        <f t="shared" si="0"/>
        <v>39.997</v>
      </c>
      <c r="F24" s="52" t="s">
        <v>40</v>
      </c>
      <c r="G24" s="51"/>
      <c r="H24" s="74">
        <f t="shared" si="1"/>
        <v>0</v>
      </c>
    </row>
    <row r="25" spans="1:8" s="1" customFormat="1" ht="12" customHeight="1">
      <c r="A25" s="48">
        <v>8205</v>
      </c>
      <c r="B25" s="49" t="s">
        <v>51</v>
      </c>
      <c r="C25" s="48" t="s">
        <v>11</v>
      </c>
      <c r="D25" s="50">
        <v>19.1</v>
      </c>
      <c r="E25" s="50">
        <f t="shared" si="0"/>
        <v>21.965</v>
      </c>
      <c r="F25" s="48" t="s">
        <v>33</v>
      </c>
      <c r="G25" s="51"/>
      <c r="H25" s="74">
        <f t="shared" si="1"/>
        <v>0</v>
      </c>
    </row>
    <row r="26" spans="1:8" s="16" customFormat="1" ht="12" customHeight="1">
      <c r="A26" s="55">
        <v>8858</v>
      </c>
      <c r="B26" s="49" t="s">
        <v>54</v>
      </c>
      <c r="C26" s="52" t="s">
        <v>4</v>
      </c>
      <c r="D26" s="56">
        <v>65</v>
      </c>
      <c r="E26" s="56">
        <f t="shared" si="0"/>
        <v>74.75</v>
      </c>
      <c r="F26" s="52" t="s">
        <v>7</v>
      </c>
      <c r="G26" s="51"/>
      <c r="H26" s="74">
        <f t="shared" si="1"/>
        <v>0</v>
      </c>
    </row>
    <row r="27" spans="1:8" s="1" customFormat="1" ht="12" customHeight="1">
      <c r="A27" s="39" t="s">
        <v>39</v>
      </c>
      <c r="B27" s="24"/>
      <c r="C27" s="26"/>
      <c r="D27" s="25"/>
      <c r="E27" s="25"/>
      <c r="F27" s="26"/>
      <c r="G27" s="37"/>
      <c r="H27" s="74"/>
    </row>
    <row r="28" spans="1:8" s="29" customFormat="1" ht="12" customHeight="1">
      <c r="A28" s="52">
        <v>8211</v>
      </c>
      <c r="B28" s="49" t="s">
        <v>55</v>
      </c>
      <c r="C28" s="52" t="s">
        <v>5</v>
      </c>
      <c r="D28" s="56">
        <v>38</v>
      </c>
      <c r="E28" s="56">
        <f t="shared" si="0"/>
        <v>43.699999999999996</v>
      </c>
      <c r="F28" s="52" t="s">
        <v>9</v>
      </c>
      <c r="G28" s="51"/>
      <c r="H28" s="74">
        <f t="shared" si="1"/>
        <v>0</v>
      </c>
    </row>
    <row r="29" spans="1:8" s="1" customFormat="1" ht="12" customHeight="1">
      <c r="A29" s="79">
        <v>8844</v>
      </c>
      <c r="B29" s="80" t="s">
        <v>101</v>
      </c>
      <c r="C29" s="81" t="s">
        <v>15</v>
      </c>
      <c r="D29" s="82">
        <v>30.43</v>
      </c>
      <c r="E29" s="83">
        <f t="shared" si="0"/>
        <v>34.994499999999995</v>
      </c>
      <c r="F29" s="48" t="s">
        <v>37</v>
      </c>
      <c r="G29" s="51"/>
      <c r="H29" s="74">
        <f t="shared" si="1"/>
        <v>0</v>
      </c>
    </row>
    <row r="30" spans="1:8" s="1" customFormat="1" ht="12" customHeight="1">
      <c r="A30" s="48">
        <v>8466</v>
      </c>
      <c r="B30" s="49" t="s">
        <v>56</v>
      </c>
      <c r="C30" s="48" t="s">
        <v>8</v>
      </c>
      <c r="D30" s="50">
        <v>21.8</v>
      </c>
      <c r="E30" s="50">
        <f t="shared" si="0"/>
        <v>25.07</v>
      </c>
      <c r="F30" s="48" t="s">
        <v>9</v>
      </c>
      <c r="G30" s="51"/>
      <c r="H30" s="74">
        <f t="shared" si="1"/>
        <v>0</v>
      </c>
    </row>
    <row r="31" spans="1:8" s="1" customFormat="1" ht="12" customHeight="1">
      <c r="A31" s="48">
        <v>8214</v>
      </c>
      <c r="B31" s="49" t="s">
        <v>57</v>
      </c>
      <c r="C31" s="48" t="s">
        <v>15</v>
      </c>
      <c r="D31" s="50">
        <v>31.23</v>
      </c>
      <c r="E31" s="50">
        <f t="shared" si="0"/>
        <v>35.9145</v>
      </c>
      <c r="F31" s="48" t="s">
        <v>9</v>
      </c>
      <c r="G31" s="51"/>
      <c r="H31" s="74">
        <f t="shared" si="1"/>
        <v>0</v>
      </c>
    </row>
    <row r="32" spans="1:8" s="32" customFormat="1" ht="12" customHeight="1">
      <c r="A32" s="48">
        <v>8400</v>
      </c>
      <c r="B32" s="57" t="s">
        <v>78</v>
      </c>
      <c r="C32" s="48" t="s">
        <v>16</v>
      </c>
      <c r="D32" s="50">
        <v>36</v>
      </c>
      <c r="E32" s="50">
        <f t="shared" si="0"/>
        <v>41.4</v>
      </c>
      <c r="F32" s="48" t="s">
        <v>17</v>
      </c>
      <c r="G32" s="58"/>
      <c r="H32" s="74">
        <f t="shared" si="1"/>
        <v>0</v>
      </c>
    </row>
    <row r="33" spans="1:8" s="1" customFormat="1" ht="12" customHeight="1">
      <c r="A33" s="48">
        <v>8469</v>
      </c>
      <c r="B33" s="49" t="s">
        <v>58</v>
      </c>
      <c r="C33" s="48" t="s">
        <v>16</v>
      </c>
      <c r="D33" s="50">
        <v>34</v>
      </c>
      <c r="E33" s="50">
        <f t="shared" si="0"/>
        <v>39.099999999999994</v>
      </c>
      <c r="F33" s="48" t="s">
        <v>9</v>
      </c>
      <c r="G33" s="51"/>
      <c r="H33" s="74">
        <f t="shared" si="1"/>
        <v>0</v>
      </c>
    </row>
    <row r="34" spans="1:8" s="1" customFormat="1" ht="12" customHeight="1">
      <c r="A34" s="48">
        <v>8476</v>
      </c>
      <c r="B34" s="49" t="s">
        <v>59</v>
      </c>
      <c r="C34" s="48" t="s">
        <v>16</v>
      </c>
      <c r="D34" s="54">
        <v>28</v>
      </c>
      <c r="E34" s="50">
        <f t="shared" si="0"/>
        <v>32.199999999999996</v>
      </c>
      <c r="F34" s="48" t="s">
        <v>17</v>
      </c>
      <c r="G34" s="51"/>
      <c r="H34" s="74">
        <f t="shared" si="1"/>
        <v>0</v>
      </c>
    </row>
    <row r="35" spans="1:8" s="1" customFormat="1" ht="12" customHeight="1">
      <c r="A35" s="48">
        <v>8084</v>
      </c>
      <c r="B35" s="49" t="s">
        <v>60</v>
      </c>
      <c r="C35" s="48" t="s">
        <v>5</v>
      </c>
      <c r="D35" s="54">
        <v>48</v>
      </c>
      <c r="E35" s="50">
        <f t="shared" si="0"/>
        <v>55.199999999999996</v>
      </c>
      <c r="F35" s="48" t="s">
        <v>17</v>
      </c>
      <c r="G35" s="51"/>
      <c r="H35" s="74">
        <f t="shared" si="1"/>
        <v>0</v>
      </c>
    </row>
    <row r="36" spans="1:8" s="1" customFormat="1" ht="12" customHeight="1">
      <c r="A36" s="48">
        <v>8082</v>
      </c>
      <c r="B36" s="49" t="s">
        <v>61</v>
      </c>
      <c r="C36" s="48" t="s">
        <v>5</v>
      </c>
      <c r="D36" s="50">
        <v>40</v>
      </c>
      <c r="E36" s="50">
        <f t="shared" si="0"/>
        <v>46</v>
      </c>
      <c r="F36" s="48" t="s">
        <v>36</v>
      </c>
      <c r="G36" s="51"/>
      <c r="H36" s="74">
        <f t="shared" si="1"/>
        <v>0</v>
      </c>
    </row>
    <row r="37" spans="1:8" s="1" customFormat="1" ht="12" customHeight="1">
      <c r="A37" s="48">
        <v>8083</v>
      </c>
      <c r="B37" s="49" t="s">
        <v>62</v>
      </c>
      <c r="C37" s="48" t="s">
        <v>5</v>
      </c>
      <c r="D37" s="50">
        <v>40</v>
      </c>
      <c r="E37" s="50">
        <f t="shared" si="0"/>
        <v>46</v>
      </c>
      <c r="F37" s="48" t="s">
        <v>36</v>
      </c>
      <c r="G37" s="51"/>
      <c r="H37" s="74">
        <f t="shared" si="1"/>
        <v>0</v>
      </c>
    </row>
    <row r="38" spans="1:8" s="29" customFormat="1" ht="12" customHeight="1">
      <c r="A38" s="52">
        <v>8465</v>
      </c>
      <c r="B38" s="49" t="s">
        <v>63</v>
      </c>
      <c r="C38" s="52" t="s">
        <v>10</v>
      </c>
      <c r="D38" s="56">
        <v>21</v>
      </c>
      <c r="E38" s="56">
        <f t="shared" si="0"/>
        <v>24.15</v>
      </c>
      <c r="F38" s="52" t="s">
        <v>7</v>
      </c>
      <c r="G38" s="51"/>
      <c r="H38" s="74">
        <f t="shared" si="1"/>
        <v>0</v>
      </c>
    </row>
    <row r="39" spans="1:8" s="1" customFormat="1" ht="12" customHeight="1">
      <c r="A39" s="48">
        <v>8472</v>
      </c>
      <c r="B39" s="49" t="s">
        <v>64</v>
      </c>
      <c r="C39" s="48" t="s">
        <v>16</v>
      </c>
      <c r="D39" s="50">
        <v>33</v>
      </c>
      <c r="E39" s="50">
        <f t="shared" si="0"/>
        <v>37.949999999999996</v>
      </c>
      <c r="F39" s="48" t="s">
        <v>7</v>
      </c>
      <c r="G39" s="51"/>
      <c r="H39" s="74">
        <f t="shared" si="1"/>
        <v>0</v>
      </c>
    </row>
    <row r="40" spans="1:8" s="2" customFormat="1" ht="12" customHeight="1">
      <c r="A40" s="52">
        <v>8488</v>
      </c>
      <c r="B40" s="59" t="s">
        <v>65</v>
      </c>
      <c r="C40" s="53" t="s">
        <v>29</v>
      </c>
      <c r="D40" s="50">
        <v>17.7</v>
      </c>
      <c r="E40" s="50">
        <f t="shared" si="0"/>
        <v>20.354999999999997</v>
      </c>
      <c r="F40" s="48" t="s">
        <v>37</v>
      </c>
      <c r="G40" s="51"/>
      <c r="H40" s="74">
        <f t="shared" si="1"/>
        <v>0</v>
      </c>
    </row>
    <row r="41" spans="1:8" s="27" customFormat="1" ht="12" customHeight="1">
      <c r="A41" s="52">
        <v>8122</v>
      </c>
      <c r="B41" s="60" t="s">
        <v>66</v>
      </c>
      <c r="C41" s="53" t="s">
        <v>5</v>
      </c>
      <c r="D41" s="50">
        <v>25.3</v>
      </c>
      <c r="E41" s="50">
        <f t="shared" si="0"/>
        <v>29.095</v>
      </c>
      <c r="F41" s="48" t="s">
        <v>30</v>
      </c>
      <c r="G41" s="58"/>
      <c r="H41" s="74">
        <f t="shared" si="1"/>
        <v>0</v>
      </c>
    </row>
    <row r="42" spans="1:8" s="27" customFormat="1" ht="12" customHeight="1">
      <c r="A42" s="52">
        <v>8840</v>
      </c>
      <c r="B42" s="60" t="s">
        <v>67</v>
      </c>
      <c r="C42" s="53" t="s">
        <v>34</v>
      </c>
      <c r="D42" s="50">
        <v>27.5</v>
      </c>
      <c r="E42" s="50">
        <f t="shared" si="0"/>
        <v>31.624999999999996</v>
      </c>
      <c r="F42" s="48" t="s">
        <v>35</v>
      </c>
      <c r="G42" s="58"/>
      <c r="H42" s="74">
        <f t="shared" si="1"/>
        <v>0</v>
      </c>
    </row>
    <row r="43" spans="1:8" s="27" customFormat="1" ht="12" customHeight="1">
      <c r="A43" s="52">
        <v>8841</v>
      </c>
      <c r="B43" s="60" t="s">
        <v>68</v>
      </c>
      <c r="C43" s="53" t="s">
        <v>34</v>
      </c>
      <c r="D43" s="50">
        <v>27.5</v>
      </c>
      <c r="E43" s="50">
        <f>SUM(D43*1.15)</f>
        <v>31.624999999999996</v>
      </c>
      <c r="F43" s="48" t="s">
        <v>35</v>
      </c>
      <c r="G43" s="58"/>
      <c r="H43" s="74">
        <f t="shared" si="1"/>
        <v>0</v>
      </c>
    </row>
    <row r="44" spans="1:8" s="23" customFormat="1" ht="12.75">
      <c r="A44" s="52">
        <v>8847</v>
      </c>
      <c r="B44" s="59" t="s">
        <v>69</v>
      </c>
      <c r="C44" s="61" t="s">
        <v>70</v>
      </c>
      <c r="D44" s="62">
        <v>13</v>
      </c>
      <c r="E44" s="50">
        <f>SUM(D44*1.15)</f>
        <v>14.95</v>
      </c>
      <c r="F44" s="63" t="s">
        <v>36</v>
      </c>
      <c r="G44" s="58"/>
      <c r="H44" s="74">
        <f t="shared" si="1"/>
        <v>0</v>
      </c>
    </row>
    <row r="45" spans="1:8" s="11" customFormat="1" ht="12" customHeight="1">
      <c r="A45" s="39" t="s">
        <v>20</v>
      </c>
      <c r="B45" s="12"/>
      <c r="C45" s="13"/>
      <c r="D45" s="14"/>
      <c r="E45" s="25"/>
      <c r="F45" s="13"/>
      <c r="G45" s="38"/>
      <c r="H45" s="74"/>
    </row>
    <row r="46" spans="1:8" s="11" customFormat="1" ht="12" customHeight="1">
      <c r="A46" s="102" t="s">
        <v>108</v>
      </c>
      <c r="B46" s="102"/>
      <c r="C46" s="102"/>
      <c r="D46" s="102"/>
      <c r="E46" s="102"/>
      <c r="F46" s="102"/>
      <c r="G46" s="102"/>
      <c r="H46" s="74"/>
    </row>
    <row r="47" spans="1:8" ht="12" customHeight="1">
      <c r="A47" s="48">
        <v>8008</v>
      </c>
      <c r="B47" s="49" t="s">
        <v>77</v>
      </c>
      <c r="C47" s="48" t="s">
        <v>6</v>
      </c>
      <c r="D47" s="50">
        <v>62.9</v>
      </c>
      <c r="E47" s="50">
        <f>SUM(D47*1.1)</f>
        <v>69.19</v>
      </c>
      <c r="F47" s="52" t="s">
        <v>28</v>
      </c>
      <c r="G47" s="64"/>
      <c r="H47" s="74">
        <f t="shared" si="1"/>
        <v>0</v>
      </c>
    </row>
    <row r="48" spans="1:8" s="21" customFormat="1" ht="12" customHeight="1">
      <c r="A48" s="52">
        <v>8035</v>
      </c>
      <c r="B48" s="49" t="s">
        <v>71</v>
      </c>
      <c r="C48" s="52" t="s">
        <v>6</v>
      </c>
      <c r="D48" s="56">
        <v>62.9</v>
      </c>
      <c r="E48" s="50">
        <f aca="true" t="shared" si="2" ref="E48:E56">SUM(D48*1.1)</f>
        <v>69.19</v>
      </c>
      <c r="F48" s="52" t="s">
        <v>28</v>
      </c>
      <c r="G48" s="64"/>
      <c r="H48" s="74">
        <f t="shared" si="1"/>
        <v>0</v>
      </c>
    </row>
    <row r="49" spans="1:8" ht="12" customHeight="1">
      <c r="A49" s="84">
        <v>8010</v>
      </c>
      <c r="B49" s="86" t="s">
        <v>97</v>
      </c>
      <c r="C49" s="84" t="s">
        <v>4</v>
      </c>
      <c r="D49" s="82">
        <v>31.82</v>
      </c>
      <c r="E49" s="83">
        <f t="shared" si="2"/>
        <v>35.002</v>
      </c>
      <c r="F49" s="52" t="s">
        <v>28</v>
      </c>
      <c r="G49" s="64"/>
      <c r="H49" s="74">
        <f t="shared" si="1"/>
        <v>0</v>
      </c>
    </row>
    <row r="50" spans="1:8" ht="12" customHeight="1">
      <c r="A50" s="84">
        <v>8011</v>
      </c>
      <c r="B50" s="86" t="s">
        <v>98</v>
      </c>
      <c r="C50" s="84" t="s">
        <v>4</v>
      </c>
      <c r="D50" s="82">
        <v>31.82</v>
      </c>
      <c r="E50" s="83">
        <f t="shared" si="2"/>
        <v>35.002</v>
      </c>
      <c r="F50" s="52" t="s">
        <v>28</v>
      </c>
      <c r="G50" s="64"/>
      <c r="H50" s="74">
        <f t="shared" si="1"/>
        <v>0</v>
      </c>
    </row>
    <row r="51" spans="1:8" ht="12" customHeight="1">
      <c r="A51" s="84">
        <v>8193</v>
      </c>
      <c r="B51" s="86" t="s">
        <v>99</v>
      </c>
      <c r="C51" s="84" t="s">
        <v>4</v>
      </c>
      <c r="D51" s="82">
        <v>31.82</v>
      </c>
      <c r="E51" s="83">
        <f t="shared" si="2"/>
        <v>35.002</v>
      </c>
      <c r="F51" s="52" t="s">
        <v>21</v>
      </c>
      <c r="G51" s="64"/>
      <c r="H51" s="74">
        <f t="shared" si="1"/>
        <v>0</v>
      </c>
    </row>
    <row r="52" spans="1:8" ht="12" customHeight="1">
      <c r="A52" s="79">
        <v>8006</v>
      </c>
      <c r="B52" s="86" t="s">
        <v>100</v>
      </c>
      <c r="C52" s="79" t="s">
        <v>4</v>
      </c>
      <c r="D52" s="87">
        <v>31.82</v>
      </c>
      <c r="E52" s="83">
        <f t="shared" si="2"/>
        <v>35.002</v>
      </c>
      <c r="F52" s="52" t="s">
        <v>21</v>
      </c>
      <c r="G52" s="64"/>
      <c r="H52" s="74">
        <f t="shared" si="1"/>
        <v>0</v>
      </c>
    </row>
    <row r="53" spans="1:8" s="20" customFormat="1" ht="12" customHeight="1">
      <c r="A53" s="52">
        <v>8085</v>
      </c>
      <c r="B53" s="49" t="s">
        <v>72</v>
      </c>
      <c r="C53" s="52" t="s">
        <v>13</v>
      </c>
      <c r="D53" s="56">
        <v>32</v>
      </c>
      <c r="E53" s="50">
        <f t="shared" si="2"/>
        <v>35.2</v>
      </c>
      <c r="F53" s="52" t="s">
        <v>28</v>
      </c>
      <c r="G53" s="64"/>
      <c r="H53" s="74">
        <f t="shared" si="1"/>
        <v>0</v>
      </c>
    </row>
    <row r="54" spans="1:8" s="20" customFormat="1" ht="12" customHeight="1">
      <c r="A54" s="52">
        <v>8053</v>
      </c>
      <c r="B54" s="49" t="s">
        <v>73</v>
      </c>
      <c r="C54" s="52" t="s">
        <v>3</v>
      </c>
      <c r="D54" s="56">
        <v>38</v>
      </c>
      <c r="E54" s="50">
        <f t="shared" si="2"/>
        <v>41.800000000000004</v>
      </c>
      <c r="F54" s="52" t="s">
        <v>28</v>
      </c>
      <c r="G54" s="64"/>
      <c r="H54" s="74">
        <f t="shared" si="1"/>
        <v>0</v>
      </c>
    </row>
    <row r="55" spans="1:8" ht="12" customHeight="1">
      <c r="A55" s="52">
        <v>8078</v>
      </c>
      <c r="B55" s="49" t="s">
        <v>74</v>
      </c>
      <c r="C55" s="52" t="s">
        <v>3</v>
      </c>
      <c r="D55" s="56">
        <v>38</v>
      </c>
      <c r="E55" s="50">
        <f t="shared" si="2"/>
        <v>41.800000000000004</v>
      </c>
      <c r="F55" s="52" t="s">
        <v>28</v>
      </c>
      <c r="G55" s="64"/>
      <c r="H55" s="74">
        <f t="shared" si="1"/>
        <v>0</v>
      </c>
    </row>
    <row r="56" spans="1:8" s="20" customFormat="1" ht="12" customHeight="1">
      <c r="A56" s="52">
        <v>8021</v>
      </c>
      <c r="B56" s="49" t="s">
        <v>87</v>
      </c>
      <c r="C56" s="52" t="s">
        <v>4</v>
      </c>
      <c r="D56" s="56">
        <v>45</v>
      </c>
      <c r="E56" s="50">
        <f t="shared" si="2"/>
        <v>49.50000000000001</v>
      </c>
      <c r="F56" s="52" t="s">
        <v>28</v>
      </c>
      <c r="G56" s="64"/>
      <c r="H56" s="74">
        <f t="shared" si="1"/>
        <v>0</v>
      </c>
    </row>
    <row r="57" spans="1:8" s="10" customFormat="1" ht="12" customHeight="1">
      <c r="A57" s="39" t="s">
        <v>22</v>
      </c>
      <c r="B57" s="7"/>
      <c r="C57" s="8"/>
      <c r="D57" s="9"/>
      <c r="E57" s="25"/>
      <c r="F57" s="8"/>
      <c r="G57" s="37"/>
      <c r="H57" s="74"/>
    </row>
    <row r="58" spans="1:8" s="30" customFormat="1" ht="12" customHeight="1">
      <c r="A58" s="52">
        <v>8421</v>
      </c>
      <c r="B58" s="65" t="s">
        <v>79</v>
      </c>
      <c r="C58" s="52" t="s">
        <v>80</v>
      </c>
      <c r="D58" s="66">
        <v>130</v>
      </c>
      <c r="E58" s="50">
        <f>SUM(D58*1.15)</f>
        <v>149.5</v>
      </c>
      <c r="F58" s="52" t="s">
        <v>81</v>
      </c>
      <c r="G58" s="58"/>
      <c r="H58" s="74">
        <f t="shared" si="1"/>
        <v>0</v>
      </c>
    </row>
    <row r="59" spans="1:8" s="23" customFormat="1" ht="12" customHeight="1">
      <c r="A59" s="52">
        <v>8422</v>
      </c>
      <c r="B59" s="67" t="s">
        <v>82</v>
      </c>
      <c r="C59" s="53" t="s">
        <v>83</v>
      </c>
      <c r="D59" s="68">
        <v>170</v>
      </c>
      <c r="E59" s="50">
        <f>SUM(D59*1.15)</f>
        <v>195.49999999999997</v>
      </c>
      <c r="F59" s="53" t="s">
        <v>84</v>
      </c>
      <c r="G59" s="58"/>
      <c r="H59" s="74">
        <f t="shared" si="1"/>
        <v>0</v>
      </c>
    </row>
    <row r="60" spans="1:8" s="23" customFormat="1" ht="12" customHeight="1">
      <c r="A60" s="52">
        <v>8425</v>
      </c>
      <c r="B60" s="67" t="s">
        <v>85</v>
      </c>
      <c r="C60" s="53" t="s">
        <v>86</v>
      </c>
      <c r="D60" s="68">
        <v>150</v>
      </c>
      <c r="E60" s="50">
        <f>SUM(D60*1.15)</f>
        <v>172.5</v>
      </c>
      <c r="F60" s="53" t="s">
        <v>81</v>
      </c>
      <c r="G60" s="58"/>
      <c r="H60" s="74">
        <f t="shared" si="1"/>
        <v>0</v>
      </c>
    </row>
    <row r="61" spans="1:8" s="10" customFormat="1" ht="12" customHeight="1">
      <c r="A61" s="39" t="s">
        <v>26</v>
      </c>
      <c r="B61" s="7"/>
      <c r="C61" s="8"/>
      <c r="D61" s="9"/>
      <c r="E61" s="25"/>
      <c r="F61" s="8"/>
      <c r="G61" s="37"/>
      <c r="H61" s="74"/>
    </row>
    <row r="62" spans="1:8" ht="12" customHeight="1">
      <c r="A62" s="48">
        <v>8495</v>
      </c>
      <c r="B62" s="69" t="s">
        <v>75</v>
      </c>
      <c r="C62" s="48" t="s">
        <v>12</v>
      </c>
      <c r="D62" s="56">
        <v>22.9</v>
      </c>
      <c r="E62" s="50">
        <f t="shared" si="0"/>
        <v>26.334999999999997</v>
      </c>
      <c r="F62" s="48" t="s">
        <v>18</v>
      </c>
      <c r="G62" s="51"/>
      <c r="H62" s="74">
        <f t="shared" si="1"/>
        <v>0</v>
      </c>
    </row>
    <row r="63" spans="1:8" ht="12" customHeight="1">
      <c r="A63" s="48">
        <v>8498</v>
      </c>
      <c r="B63" s="69" t="s">
        <v>76</v>
      </c>
      <c r="C63" s="48" t="s">
        <v>12</v>
      </c>
      <c r="D63" s="56">
        <v>22.9</v>
      </c>
      <c r="E63" s="50">
        <f t="shared" si="0"/>
        <v>26.334999999999997</v>
      </c>
      <c r="F63" s="48" t="s">
        <v>18</v>
      </c>
      <c r="G63" s="51"/>
      <c r="H63" s="74">
        <f t="shared" si="1"/>
        <v>0</v>
      </c>
    </row>
    <row r="64" spans="1:8" ht="12.75">
      <c r="A64" s="40" t="s">
        <v>95</v>
      </c>
      <c r="B64" s="41"/>
      <c r="C64" s="42"/>
      <c r="D64" s="43"/>
      <c r="E64" s="44"/>
      <c r="F64" s="45"/>
      <c r="G64" s="43"/>
      <c r="H64" s="89">
        <f>SUM(H7:H63)</f>
        <v>0</v>
      </c>
    </row>
    <row r="65" spans="1:8" ht="12.75">
      <c r="A65" s="91" t="s">
        <v>109</v>
      </c>
      <c r="B65" s="91"/>
      <c r="C65" s="91"/>
      <c r="D65" s="91"/>
      <c r="E65" s="91"/>
      <c r="F65" s="91"/>
      <c r="G65" s="91"/>
      <c r="H65" s="89"/>
    </row>
    <row r="66" spans="1:8" ht="12.75">
      <c r="A66" s="7" t="s">
        <v>31</v>
      </c>
      <c r="B66" s="72" t="s">
        <v>32</v>
      </c>
      <c r="C66" s="46"/>
      <c r="D66" s="34" t="s">
        <v>91</v>
      </c>
      <c r="E66" s="90">
        <v>487820438</v>
      </c>
      <c r="F66" s="90"/>
      <c r="G66" s="17"/>
      <c r="H66" s="75"/>
    </row>
    <row r="67" spans="1:8" ht="12.75">
      <c r="A67" s="31" t="s">
        <v>92</v>
      </c>
      <c r="B67" s="31" t="s">
        <v>93</v>
      </c>
      <c r="D67" s="31"/>
      <c r="E67" s="31"/>
      <c r="F67" s="31"/>
      <c r="G67" s="31"/>
      <c r="H67" s="76"/>
    </row>
    <row r="68" spans="1:8" ht="12.75">
      <c r="A68" s="16"/>
      <c r="B68" s="19"/>
      <c r="C68" s="16"/>
      <c r="D68" s="17"/>
      <c r="E68" s="47"/>
      <c r="F68" s="18"/>
      <c r="G68" s="18"/>
      <c r="H68" s="77"/>
    </row>
    <row r="69" spans="1:7" ht="12.75">
      <c r="A69" s="20" t="s">
        <v>111</v>
      </c>
      <c r="B69" s="15"/>
      <c r="G69"/>
    </row>
    <row r="70" spans="2:7" ht="12.75">
      <c r="B70" s="20" t="s">
        <v>94</v>
      </c>
      <c r="G70"/>
    </row>
    <row r="73" ht="12.75">
      <c r="E73" s="71"/>
    </row>
  </sheetData>
  <sheetProtection/>
  <mergeCells count="10">
    <mergeCell ref="A1:G1"/>
    <mergeCell ref="H64:H65"/>
    <mergeCell ref="E66:F66"/>
    <mergeCell ref="A65:G65"/>
    <mergeCell ref="A2:G2"/>
    <mergeCell ref="A3:B3"/>
    <mergeCell ref="C3:G3"/>
    <mergeCell ref="A4:B4"/>
    <mergeCell ref="C4:G4"/>
    <mergeCell ref="A46:G46"/>
  </mergeCells>
  <hyperlinks>
    <hyperlink ref="B66" r:id="rId1" display="odbyt@jipek.cz"/>
  </hyperlinks>
  <printOptions/>
  <pageMargins left="0.15748031496062992" right="0.15748031496062992" top="0" bottom="0" header="0.15748031496062992" footer="0.15748031496062992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Jizerské pekárny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Peterková</dc:creator>
  <cp:keywords/>
  <dc:description/>
  <cp:lastModifiedBy>kovarova</cp:lastModifiedBy>
  <cp:lastPrinted>2015-04-20T05:45:09Z</cp:lastPrinted>
  <dcterms:created xsi:type="dcterms:W3CDTF">2007-01-16T05:32:57Z</dcterms:created>
  <dcterms:modified xsi:type="dcterms:W3CDTF">2015-04-20T07:28:29Z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