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Ivana Lášková\Documents\CELIACI\2023\FORUM 2023\OBJEDNÁVKOVÉ FORMULÁŘE F2023\"/>
    </mc:Choice>
  </mc:AlternateContent>
  <xr:revisionPtr revIDLastSave="0" documentId="8_{C69CD923-15D4-4D33-959B-C2540CFC175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bjednávka Celiak Praha 2023" sheetId="1" r:id="rId1"/>
  </sheets>
  <calcPr calcId="191029"/>
</workbook>
</file>

<file path=xl/calcChain.xml><?xml version="1.0" encoding="utf-8"?>
<calcChain xmlns="http://schemas.openxmlformats.org/spreadsheetml/2006/main">
  <c r="I39" i="1" l="1"/>
  <c r="J14" i="1"/>
  <c r="J18" i="1"/>
  <c r="J22" i="1"/>
  <c r="J26" i="1"/>
  <c r="J30" i="1"/>
  <c r="J34" i="1"/>
  <c r="J38" i="1"/>
  <c r="J12" i="1"/>
  <c r="J13" i="1"/>
  <c r="J15" i="1"/>
  <c r="J16" i="1"/>
  <c r="J17" i="1"/>
  <c r="J19" i="1"/>
  <c r="J21" i="1"/>
  <c r="J23" i="1"/>
  <c r="J24" i="1"/>
  <c r="J25" i="1"/>
  <c r="J27" i="1"/>
  <c r="J28" i="1"/>
  <c r="J29" i="1"/>
  <c r="J31" i="1"/>
  <c r="J32" i="1"/>
  <c r="J35" i="1"/>
  <c r="J37" i="1"/>
  <c r="J11" i="1"/>
  <c r="J39" i="1" l="1"/>
  <c r="F21" i="1"/>
  <c r="F22" i="1"/>
  <c r="F23" i="1"/>
  <c r="F24" i="1"/>
  <c r="F25" i="1"/>
  <c r="F26" i="1"/>
  <c r="F28" i="1"/>
  <c r="F29" i="1"/>
  <c r="F30" i="1"/>
  <c r="F31" i="1"/>
  <c r="F32" i="1"/>
  <c r="F34" i="1"/>
  <c r="F35" i="1"/>
  <c r="F37" i="1"/>
  <c r="F38" i="1"/>
  <c r="F12" i="1"/>
  <c r="F13" i="1"/>
  <c r="F14" i="1"/>
  <c r="F15" i="1"/>
  <c r="F16" i="1"/>
  <c r="F17" i="1"/>
  <c r="F18" i="1"/>
  <c r="F19" i="1"/>
  <c r="F11" i="1"/>
</calcChain>
</file>

<file path=xl/sharedStrings.xml><?xml version="1.0" encoding="utf-8"?>
<sst xmlns="http://schemas.openxmlformats.org/spreadsheetml/2006/main" count="73" uniqueCount="50">
  <si>
    <t>Kód výrobku</t>
  </si>
  <si>
    <t>Název</t>
  </si>
  <si>
    <t>MJ</t>
  </si>
  <si>
    <t>TOFU</t>
  </si>
  <si>
    <t>ks</t>
  </si>
  <si>
    <t>TOFU bazalka 180 g</t>
  </si>
  <si>
    <t>POMAZÁNKY - STŘÍVKO</t>
  </si>
  <si>
    <t>FRANCOUZSKÁ pomazánka 100g</t>
  </si>
  <si>
    <t>MEXICKÁ pomazánka 100g</t>
  </si>
  <si>
    <t>CIZRNOVÁ pomazánka 100g</t>
  </si>
  <si>
    <t>PAŽITKOVÁ pomazánka 100g</t>
  </si>
  <si>
    <t>TATARÁČIK 100g</t>
  </si>
  <si>
    <t>HUMMUS pomazánka 100g</t>
  </si>
  <si>
    <t>POMAZÁNKY - VANIČKA</t>
  </si>
  <si>
    <t>POMAZÁNKY - KONZERVY</t>
  </si>
  <si>
    <t>MEXICKÁ pomazánka 75g</t>
  </si>
  <si>
    <t>TATARÁČIK 75g</t>
  </si>
  <si>
    <t xml:space="preserve">PÁRKY </t>
  </si>
  <si>
    <t>LUNTER TOFU na gril Sweet chili 180g</t>
  </si>
  <si>
    <t>LUNTER TOFU na gril Tymian 180g</t>
  </si>
  <si>
    <t xml:space="preserve">CENÍK - ALFA BIO s.r.o.  </t>
  </si>
  <si>
    <t>Tofu párky jemné 200g</t>
  </si>
  <si>
    <t>Tofu párky pikantní 200g</t>
  </si>
  <si>
    <t>Lunter tofu pánvička Limeta a chilli, 180g</t>
  </si>
  <si>
    <t>Lunter tofu pánvička Toscana, 180g</t>
  </si>
  <si>
    <t>TOFU uzené 180 g</t>
  </si>
  <si>
    <t>TOFU marinované 180 g</t>
  </si>
  <si>
    <t>LUNTER TOFU na gril Ražničí 180g</t>
  </si>
  <si>
    <t xml:space="preserve">LUNTER Tofu Mexická pomazánka Premium </t>
  </si>
  <si>
    <t xml:space="preserve">LUNTER Hummus s Tofu </t>
  </si>
  <si>
    <t xml:space="preserve">LUNTER Tofu Krémová pomazánka natural </t>
  </si>
  <si>
    <t xml:space="preserve">LUNTER Tofu Krémová pomazánka s česnekem </t>
  </si>
  <si>
    <t xml:space="preserve">LUNTER Tofu Krémová pomazánka s pažitkou </t>
  </si>
  <si>
    <t>Jméno:</t>
  </si>
  <si>
    <t>Příjmení:</t>
  </si>
  <si>
    <t>Telefonní číslo:</t>
  </si>
  <si>
    <t>Celkem s DPH</t>
  </si>
  <si>
    <t xml:space="preserve">TOFU naturalní 180 g </t>
  </si>
  <si>
    <t>Počet ks v kartonu</t>
  </si>
  <si>
    <t>Hmotnost v gramech 1 ks</t>
  </si>
  <si>
    <t>Vyplněný formulář posílejte na adresu: miluse.doubkova@alfabio.com</t>
  </si>
  <si>
    <t>Kontakt: Miluše Doubková Tel. 734 756 225</t>
  </si>
  <si>
    <t>Objednávky přijímáme do 17. 5. 2023 do 10:00 hod.</t>
  </si>
  <si>
    <t xml:space="preserve">Vaše objednávka bude připravena k vyzvednutí v den konání akce. </t>
  </si>
  <si>
    <t>Platba možná hotově i platební kartou.</t>
  </si>
  <si>
    <t>DPH</t>
  </si>
  <si>
    <t>Objednávka v kusech</t>
  </si>
  <si>
    <t>objednávka celkem</t>
  </si>
  <si>
    <t>Cena/ks bez DPH</t>
  </si>
  <si>
    <t>Cena s DPH/ks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</si>
</sst>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č&quot;_-;\-* #,##0.00\ &quot;Kč&quot;_-;_-* &quot;-&quot;??\ &quot;Kč&quot;_-;_-@_-"/>
    <numFmt numFmtId="165" formatCode="_-* #,##0.00\ _K_č_-;\-* #,##0.00\ _K_č_-;_-* &quot;-&quot;??\ _K_č_-;_-@_-"/>
    <numFmt numFmtId="166" formatCode="_-* #,##0.00\ _€_-;\-* #,##0.00\ _€_-;_-* &quot;-&quot;??\ _€_-;_-@_-"/>
    <numFmt numFmtId="167" formatCode="#,##0.00_ ;\-#,##0.00\ "/>
    <numFmt numFmtId="168" formatCode="#,##0_ ;\-#,##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4"/>
      <color indexed="17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63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8"/>
      <name val="Calibri"/>
      <family val="2"/>
      <charset val="238"/>
      <scheme val="minor"/>
    </font>
    <font>
      <b/>
      <sz val="16"/>
      <color indexed="17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1" fontId="7" fillId="0" borderId="0"/>
    <xf numFmtId="165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1" fontId="7" fillId="0" borderId="0"/>
    <xf numFmtId="0" fontId="10" fillId="0" borderId="20" applyNumberFormat="0" applyFill="0" applyAlignment="0" applyProtection="0"/>
    <xf numFmtId="0" fontId="11" fillId="0" borderId="21" applyNumberFormat="0" applyFill="0" applyAlignment="0" applyProtection="0"/>
    <xf numFmtId="0" fontId="12" fillId="0" borderId="2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23" applyNumberFormat="0" applyAlignment="0" applyProtection="0"/>
    <xf numFmtId="0" fontId="17" fillId="9" borderId="24" applyNumberFormat="0" applyAlignment="0" applyProtection="0"/>
    <xf numFmtId="0" fontId="18" fillId="9" borderId="23" applyNumberFormat="0" applyAlignment="0" applyProtection="0"/>
    <xf numFmtId="0" fontId="19" fillId="0" borderId="25" applyNumberFormat="0" applyFill="0" applyAlignment="0" applyProtection="0"/>
    <xf numFmtId="0" fontId="20" fillId="10" borderId="26" applyNumberFormat="0" applyAlignment="0" applyProtection="0"/>
    <xf numFmtId="0" fontId="21" fillId="0" borderId="0" applyNumberFormat="0" applyFill="0" applyBorder="0" applyAlignment="0" applyProtection="0"/>
    <xf numFmtId="0" fontId="1" fillId="11" borderId="2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8" applyNumberFormat="0" applyFill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8" fillId="37" borderId="6" xfId="0" applyFont="1" applyFill="1" applyBorder="1" applyAlignment="1">
      <alignment vertical="center"/>
    </xf>
    <xf numFmtId="0" fontId="28" fillId="37" borderId="7" xfId="0" applyFont="1" applyFill="1" applyBorder="1" applyAlignment="1">
      <alignment vertical="center"/>
    </xf>
    <xf numFmtId="0" fontId="28" fillId="37" borderId="7" xfId="0" applyFont="1" applyFill="1" applyBorder="1" applyAlignment="1">
      <alignment horizontal="center" vertical="center"/>
    </xf>
    <xf numFmtId="0" fontId="28" fillId="37" borderId="8" xfId="0" applyFont="1" applyFill="1" applyBorder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167" fontId="30" fillId="0" borderId="17" xfId="1" applyNumberFormat="1" applyFont="1" applyFill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167" fontId="30" fillId="0" borderId="13" xfId="1" applyNumberFormat="1" applyFont="1" applyFill="1" applyBorder="1" applyAlignment="1">
      <alignment horizontal="right" vertical="center"/>
    </xf>
    <xf numFmtId="0" fontId="29" fillId="3" borderId="11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left" vertical="center"/>
    </xf>
    <xf numFmtId="0" fontId="29" fillId="3" borderId="12" xfId="0" applyFont="1" applyFill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left" vertical="center"/>
    </xf>
    <xf numFmtId="0" fontId="29" fillId="3" borderId="19" xfId="0" applyFont="1" applyFill="1" applyBorder="1" applyAlignment="1">
      <alignment horizontal="center" vertical="center"/>
    </xf>
    <xf numFmtId="167" fontId="30" fillId="0" borderId="29" xfId="1" applyNumberFormat="1" applyFont="1" applyFill="1" applyBorder="1" applyAlignment="1">
      <alignment horizontal="right" vertical="center"/>
    </xf>
    <xf numFmtId="0" fontId="28" fillId="36" borderId="6" xfId="0" applyFont="1" applyFill="1" applyBorder="1" applyAlignment="1">
      <alignment vertical="center"/>
    </xf>
    <xf numFmtId="0" fontId="28" fillId="36" borderId="7" xfId="0" applyFont="1" applyFill="1" applyBorder="1" applyAlignment="1">
      <alignment vertical="center"/>
    </xf>
    <xf numFmtId="0" fontId="28" fillId="36" borderId="7" xfId="0" applyFont="1" applyFill="1" applyBorder="1" applyAlignment="1">
      <alignment horizontal="center" vertical="center"/>
    </xf>
    <xf numFmtId="0" fontId="28" fillId="36" borderId="8" xfId="0" applyFont="1" applyFill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167" fontId="30" fillId="0" borderId="16" xfId="1" applyNumberFormat="1" applyFont="1" applyFill="1" applyBorder="1" applyAlignment="1">
      <alignment horizontal="right" vertical="center"/>
    </xf>
    <xf numFmtId="0" fontId="29" fillId="36" borderId="7" xfId="0" applyFont="1" applyFill="1" applyBorder="1" applyAlignment="1">
      <alignment horizontal="center" vertical="center"/>
    </xf>
    <xf numFmtId="0" fontId="27" fillId="2" borderId="3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67" fontId="30" fillId="0" borderId="10" xfId="1" applyNumberFormat="1" applyFont="1" applyFill="1" applyBorder="1" applyAlignment="1">
      <alignment horizontal="center" vertical="center"/>
    </xf>
    <xf numFmtId="167" fontId="30" fillId="0" borderId="12" xfId="1" applyNumberFormat="1" applyFont="1" applyFill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1" fillId="0" borderId="0" xfId="0" applyFont="1"/>
    <xf numFmtId="167" fontId="31" fillId="0" borderId="35" xfId="1" applyNumberFormat="1" applyFont="1" applyFill="1" applyBorder="1" applyAlignment="1">
      <alignment horizontal="right" vertical="center"/>
    </xf>
    <xf numFmtId="167" fontId="31" fillId="0" borderId="33" xfId="1" applyNumberFormat="1" applyFont="1" applyFill="1" applyBorder="1" applyAlignment="1">
      <alignment horizontal="right" vertical="center"/>
    </xf>
    <xf numFmtId="167" fontId="31" fillId="0" borderId="37" xfId="1" applyNumberFormat="1" applyFont="1" applyFill="1" applyBorder="1" applyAlignment="1">
      <alignment horizontal="right" vertical="center"/>
    </xf>
    <xf numFmtId="167" fontId="31" fillId="0" borderId="12" xfId="1" applyNumberFormat="1" applyFont="1" applyFill="1" applyBorder="1" applyAlignment="1">
      <alignment horizontal="right" vertical="center"/>
    </xf>
    <xf numFmtId="167" fontId="31" fillId="0" borderId="15" xfId="1" applyNumberFormat="1" applyFont="1" applyFill="1" applyBorder="1" applyAlignment="1">
      <alignment horizontal="right" vertical="center"/>
    </xf>
    <xf numFmtId="167" fontId="31" fillId="36" borderId="32" xfId="1" applyNumberFormat="1" applyFont="1" applyFill="1" applyBorder="1" applyAlignment="1">
      <alignment horizontal="right" vertical="center"/>
    </xf>
    <xf numFmtId="167" fontId="31" fillId="0" borderId="10" xfId="1" applyNumberFormat="1" applyFont="1" applyFill="1" applyBorder="1" applyAlignment="1">
      <alignment horizontal="right" vertical="center"/>
    </xf>
    <xf numFmtId="167" fontId="31" fillId="0" borderId="34" xfId="1" applyNumberFormat="1" applyFont="1" applyFill="1" applyBorder="1" applyAlignment="1">
      <alignment horizontal="right" vertical="center"/>
    </xf>
    <xf numFmtId="2" fontId="5" fillId="0" borderId="0" xfId="0" applyNumberFormat="1" applyFont="1" applyAlignment="1">
      <alignment horizontal="center" vertical="center"/>
    </xf>
    <xf numFmtId="0" fontId="28" fillId="37" borderId="8" xfId="0" applyFont="1" applyFill="1" applyBorder="1" applyAlignment="1">
      <alignment horizontal="center" vertical="center"/>
    </xf>
    <xf numFmtId="9" fontId="31" fillId="0" borderId="17" xfId="53" applyFont="1" applyFill="1" applyBorder="1" applyAlignment="1">
      <alignment horizontal="center" vertical="center"/>
    </xf>
    <xf numFmtId="9" fontId="31" fillId="0" borderId="13" xfId="53" applyFont="1" applyFill="1" applyBorder="1" applyAlignment="1">
      <alignment horizontal="center" vertical="center"/>
    </xf>
    <xf numFmtId="0" fontId="29" fillId="36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8" fontId="32" fillId="38" borderId="38" xfId="0" applyNumberFormat="1" applyFont="1" applyFill="1" applyBorder="1"/>
    <xf numFmtId="167" fontId="32" fillId="38" borderId="39" xfId="0" applyNumberFormat="1" applyFont="1" applyFill="1" applyBorder="1"/>
    <xf numFmtId="0" fontId="29" fillId="0" borderId="19" xfId="0" applyFont="1" applyBorder="1" applyAlignment="1">
      <alignment horizontal="center" vertical="center"/>
    </xf>
    <xf numFmtId="167" fontId="31" fillId="0" borderId="41" xfId="1" applyNumberFormat="1" applyFont="1" applyFill="1" applyBorder="1" applyAlignment="1">
      <alignment horizontal="right" vertical="center"/>
    </xf>
    <xf numFmtId="167" fontId="30" fillId="0" borderId="41" xfId="1" applyNumberFormat="1" applyFont="1" applyFill="1" applyBorder="1" applyAlignment="1">
      <alignment horizontal="center" vertical="center"/>
    </xf>
    <xf numFmtId="9" fontId="31" fillId="0" borderId="29" xfId="53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1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30" xfId="0" applyFont="1" applyBorder="1" applyAlignment="1">
      <alignment horizontal="left"/>
    </xf>
    <xf numFmtId="0" fontId="31" fillId="0" borderId="42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1" fillId="0" borderId="40" xfId="0" applyFont="1" applyBorder="1" applyAlignment="1">
      <alignment horizontal="left"/>
    </xf>
    <xf numFmtId="0" fontId="31" fillId="0" borderId="3" xfId="0" applyFont="1" applyBorder="1" applyAlignment="1">
      <alignment horizontal="left"/>
    </xf>
    <xf numFmtId="0" fontId="31" fillId="0" borderId="4" xfId="0" applyFont="1" applyBorder="1" applyAlignment="1">
      <alignment horizontal="left"/>
    </xf>
    <xf numFmtId="0" fontId="31" fillId="0" borderId="43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2" fontId="5" fillId="0" borderId="4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</cellXfs>
  <cellStyles count="54">
    <cellStyle name="20 % – Zvýraznění 1" xfId="29" builtinId="30" customBuiltin="1"/>
    <cellStyle name="20 % – Zvýraznění 2" xfId="33" builtinId="34" customBuiltin="1"/>
    <cellStyle name="20 % – Zvýraznění 3" xfId="37" builtinId="38" customBuiltin="1"/>
    <cellStyle name="20 % – Zvýraznění 4" xfId="41" builtinId="42" customBuiltin="1"/>
    <cellStyle name="20 % – Zvýraznění 5" xfId="45" builtinId="46" customBuiltin="1"/>
    <cellStyle name="20 % – Zvýraznění 6" xfId="49" builtinId="50" customBuiltin="1"/>
    <cellStyle name="40 % – Zvýraznění 1" xfId="30" builtinId="31" customBuiltin="1"/>
    <cellStyle name="40 % – Zvýraznění 2" xfId="34" builtinId="35" customBuiltin="1"/>
    <cellStyle name="40 % – Zvýraznění 3" xfId="38" builtinId="39" customBuiltin="1"/>
    <cellStyle name="40 % – Zvýraznění 4" xfId="42" builtinId="43" customBuiltin="1"/>
    <cellStyle name="40 % – Zvýraznění 5" xfId="46" builtinId="47" customBuiltin="1"/>
    <cellStyle name="40 % – Zvýraznění 6" xfId="50" builtinId="51" customBuiltin="1"/>
    <cellStyle name="60 % – Zvýraznění 1" xfId="31" builtinId="32" customBuiltin="1"/>
    <cellStyle name="60 % – Zvýraznění 2" xfId="35" builtinId="36" customBuiltin="1"/>
    <cellStyle name="60 % – Zvýraznění 3" xfId="39" builtinId="40" customBuiltin="1"/>
    <cellStyle name="60 % – Zvýraznění 4" xfId="43" builtinId="44" customBuiltin="1"/>
    <cellStyle name="60 % – Zvýraznění 5" xfId="47" builtinId="48" customBuiltin="1"/>
    <cellStyle name="60 % – Zvýraznění 6" xfId="51" builtinId="52" customBuiltin="1"/>
    <cellStyle name="Čárka 2" xfId="8" xr:uid="{00000000-0005-0000-0000-000013000000}"/>
    <cellStyle name="Čárka 3" xfId="9" xr:uid="{00000000-0005-0000-0000-000014000000}"/>
    <cellStyle name="Celkem" xfId="27" builtinId="25" customBuiltin="1"/>
    <cellStyle name="Kontrolní buňka" xfId="23" builtinId="23" customBuiltin="1"/>
    <cellStyle name="Měna" xfId="1" builtinId="4"/>
    <cellStyle name="Nadpis 1" xfId="12" builtinId="16" customBuiltin="1"/>
    <cellStyle name="Nadpis 2" xfId="13" builtinId="17" customBuiltin="1"/>
    <cellStyle name="Nadpis 3" xfId="14" builtinId="18" customBuiltin="1"/>
    <cellStyle name="Nadpis 4" xfId="15" builtinId="19" customBuiltin="1"/>
    <cellStyle name="Název 2" xfId="52" xr:uid="{00000000-0005-0000-0000-00001C000000}"/>
    <cellStyle name="Neutrální" xfId="18" builtinId="28" customBuiltin="1"/>
    <cellStyle name="Normálna 2" xfId="4" xr:uid="{00000000-0005-0000-0000-00001E000000}"/>
    <cellStyle name="Normálne 2" xfId="3" xr:uid="{00000000-0005-0000-0000-00001F000000}"/>
    <cellStyle name="Normální" xfId="0" builtinId="0"/>
    <cellStyle name="Normální 2" xfId="7" xr:uid="{00000000-0005-0000-0000-000021000000}"/>
    <cellStyle name="Normální 2 2" xfId="11" xr:uid="{00000000-0005-0000-0000-000022000000}"/>
    <cellStyle name="Normální 2 3" xfId="10" xr:uid="{00000000-0005-0000-0000-000023000000}"/>
    <cellStyle name="Normální 26" xfId="5" xr:uid="{00000000-0005-0000-0000-000024000000}"/>
    <cellStyle name="Normální 3" xfId="2" xr:uid="{00000000-0005-0000-0000-000025000000}"/>
    <cellStyle name="Poznámka" xfId="25" builtinId="10" customBuiltin="1"/>
    <cellStyle name="Procenta" xfId="53" builtinId="5"/>
    <cellStyle name="Procenta 10" xfId="6" xr:uid="{00000000-0005-0000-0000-000028000000}"/>
    <cellStyle name="Propojená buňka" xfId="22" builtinId="24" customBuiltin="1"/>
    <cellStyle name="Špatně" xfId="17" builtinId="27" customBuiltin="1"/>
    <cellStyle name="Správně" xfId="16" builtinId="26" customBuiltin="1"/>
    <cellStyle name="Text upozornění" xfId="24" builtinId="11" customBuiltin="1"/>
    <cellStyle name="Vstup" xfId="19" builtinId="20" customBuiltin="1"/>
    <cellStyle name="Výpočet" xfId="21" builtinId="22" customBuiltin="1"/>
    <cellStyle name="Výstup" xfId="20" builtinId="21" customBuiltin="1"/>
    <cellStyle name="Vysvětlující text" xfId="26" builtinId="53" customBuiltin="1"/>
    <cellStyle name="Zvýraznění 1" xfId="28" builtinId="29" customBuiltin="1"/>
    <cellStyle name="Zvýraznění 2" xfId="32" builtinId="33" customBuiltin="1"/>
    <cellStyle name="Zvýraznění 3" xfId="36" builtinId="37" customBuiltin="1"/>
    <cellStyle name="Zvýraznění 4" xfId="40" builtinId="41" customBuiltin="1"/>
    <cellStyle name="Zvýraznění 5" xfId="44" builtinId="45" customBuiltin="1"/>
    <cellStyle name="Zvýraznění 6" xfId="48" builtinId="49" customBuiltin="1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b/>
        <i val="0"/>
        <condense val="0"/>
        <extend val="0"/>
        <color indexed="17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3981449</xdr:colOff>
      <xdr:row>10</xdr:row>
      <xdr:rowOff>19051</xdr:rowOff>
    </xdr:from>
    <xdr:to>
      <xdr:col>1</xdr:col>
      <xdr:colOff>4154804</xdr:colOff>
      <xdr:row>11</xdr:row>
      <xdr:rowOff>5656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E69736DC-726F-4FD9-BF1D-75B9B4CE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4" y="3552826"/>
          <a:ext cx="173355" cy="243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3962400</xdr:colOff>
      <xdr:row>12</xdr:row>
      <xdr:rowOff>9525</xdr:rowOff>
    </xdr:from>
    <xdr:to>
      <xdr:col>1</xdr:col>
      <xdr:colOff>4145280</xdr:colOff>
      <xdr:row>13</xdr:row>
      <xdr:rowOff>9525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77390442-A6D2-49D1-A344-F573789C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4048125"/>
          <a:ext cx="1828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3971925</xdr:colOff>
      <xdr:row>11</xdr:row>
      <xdr:rowOff>9525</xdr:rowOff>
    </xdr:from>
    <xdr:to>
      <xdr:col>1</xdr:col>
      <xdr:colOff>4154805</xdr:colOff>
      <xdr:row>12</xdr:row>
      <xdr:rowOff>9525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78830E9-06D2-42EB-B26A-AE1F06D2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3800475"/>
          <a:ext cx="18288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3962400</xdr:colOff>
      <xdr:row>13</xdr:row>
      <xdr:rowOff>28575</xdr:rowOff>
    </xdr:from>
    <xdr:to>
      <xdr:col>1</xdr:col>
      <xdr:colOff>4145280</xdr:colOff>
      <xdr:row>14</xdr:row>
      <xdr:rowOff>30480</xdr:rowOff>
    </xdr:to>
    <xdr:pic>
      <xdr:nvPicPr>
        <xdr:cNvPr id="5" name="Obrázek 3">
          <a:extLst>
            <a:ext uri="{FF2B5EF4-FFF2-40B4-BE49-F238E27FC236}">
              <a16:creationId xmlns:a16="http://schemas.microsoft.com/office/drawing/2014/main" id="{9BE99C6A-A9C0-472F-A136-4D3F07F03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4314825"/>
          <a:ext cx="1828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3971925</xdr:colOff>
      <xdr:row>15</xdr:row>
      <xdr:rowOff>19050</xdr:rowOff>
    </xdr:from>
    <xdr:to>
      <xdr:col>1</xdr:col>
      <xdr:colOff>4154805</xdr:colOff>
      <xdr:row>16</xdr:row>
      <xdr:rowOff>20955</xdr:rowOff>
    </xdr:to>
    <xdr:pic>
      <xdr:nvPicPr>
        <xdr:cNvPr id="6" name="Obrázek 3">
          <a:extLst>
            <a:ext uri="{FF2B5EF4-FFF2-40B4-BE49-F238E27FC236}">
              <a16:creationId xmlns:a16="http://schemas.microsoft.com/office/drawing/2014/main" id="{04C4D51F-30AD-4ABA-B51B-6AA2B9899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4752975"/>
          <a:ext cx="182880" cy="24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3971925</xdr:colOff>
      <xdr:row>14</xdr:row>
      <xdr:rowOff>19050</xdr:rowOff>
    </xdr:from>
    <xdr:to>
      <xdr:col>1</xdr:col>
      <xdr:colOff>4154805</xdr:colOff>
      <xdr:row>15</xdr:row>
      <xdr:rowOff>20955</xdr:rowOff>
    </xdr:to>
    <xdr:pic>
      <xdr:nvPicPr>
        <xdr:cNvPr id="7" name="Obrázek 3">
          <a:extLst>
            <a:ext uri="{FF2B5EF4-FFF2-40B4-BE49-F238E27FC236}">
              <a16:creationId xmlns:a16="http://schemas.microsoft.com/office/drawing/2014/main" id="{5A08481B-703A-4E56-AE69-F7E4CA88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4524375"/>
          <a:ext cx="18288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3971925</xdr:colOff>
      <xdr:row>15</xdr:row>
      <xdr:rowOff>238125</xdr:rowOff>
    </xdr:from>
    <xdr:to>
      <xdr:col>1</xdr:col>
      <xdr:colOff>4154805</xdr:colOff>
      <xdr:row>16</xdr:row>
      <xdr:rowOff>220980</xdr:rowOff>
    </xdr:to>
    <xdr:pic>
      <xdr:nvPicPr>
        <xdr:cNvPr id="8" name="Obrázek 3">
          <a:extLst>
            <a:ext uri="{FF2B5EF4-FFF2-40B4-BE49-F238E27FC236}">
              <a16:creationId xmlns:a16="http://schemas.microsoft.com/office/drawing/2014/main" id="{F45450F4-59B7-4C76-BE1E-646F68C9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4972050"/>
          <a:ext cx="18288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3962400</xdr:colOff>
      <xdr:row>17</xdr:row>
      <xdr:rowOff>19050</xdr:rowOff>
    </xdr:from>
    <xdr:to>
      <xdr:col>1</xdr:col>
      <xdr:colOff>4145280</xdr:colOff>
      <xdr:row>18</xdr:row>
      <xdr:rowOff>20955</xdr:rowOff>
    </xdr:to>
    <xdr:pic>
      <xdr:nvPicPr>
        <xdr:cNvPr id="9" name="Obrázek 3">
          <a:extLst>
            <a:ext uri="{FF2B5EF4-FFF2-40B4-BE49-F238E27FC236}">
              <a16:creationId xmlns:a16="http://schemas.microsoft.com/office/drawing/2014/main" id="{4EA0D1FC-93D5-45FD-9DF5-D9841BA4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5229225"/>
          <a:ext cx="18288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3962400</xdr:colOff>
      <xdr:row>18</xdr:row>
      <xdr:rowOff>47625</xdr:rowOff>
    </xdr:from>
    <xdr:to>
      <xdr:col>1</xdr:col>
      <xdr:colOff>4145280</xdr:colOff>
      <xdr:row>18</xdr:row>
      <xdr:rowOff>230505</xdr:rowOff>
    </xdr:to>
    <xdr:pic>
      <xdr:nvPicPr>
        <xdr:cNvPr id="10" name="Obrázek 3">
          <a:extLst>
            <a:ext uri="{FF2B5EF4-FFF2-40B4-BE49-F238E27FC236}">
              <a16:creationId xmlns:a16="http://schemas.microsoft.com/office/drawing/2014/main" id="{5C6B9786-C30B-4474-8A6F-155AD44B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548640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4095750</xdr:colOff>
      <xdr:row>27</xdr:row>
      <xdr:rowOff>9525</xdr:rowOff>
    </xdr:from>
    <xdr:to>
      <xdr:col>1</xdr:col>
      <xdr:colOff>4257878</xdr:colOff>
      <xdr:row>27</xdr:row>
      <xdr:rowOff>247650</xdr:rowOff>
    </xdr:to>
    <xdr:pic>
      <xdr:nvPicPr>
        <xdr:cNvPr id="11" name="Obrázek 3">
          <a:extLst>
            <a:ext uri="{FF2B5EF4-FFF2-40B4-BE49-F238E27FC236}">
              <a16:creationId xmlns:a16="http://schemas.microsoft.com/office/drawing/2014/main" id="{13DD561B-5EFF-4F70-BFE1-B52A52C1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810500"/>
          <a:ext cx="162128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3219450</xdr:colOff>
      <xdr:row>25</xdr:row>
      <xdr:rowOff>9525</xdr:rowOff>
    </xdr:from>
    <xdr:to>
      <xdr:col>1</xdr:col>
      <xdr:colOff>3402330</xdr:colOff>
      <xdr:row>26</xdr:row>
      <xdr:rowOff>1905</xdr:rowOff>
    </xdr:to>
    <xdr:pic>
      <xdr:nvPicPr>
        <xdr:cNvPr id="12" name="Obrázek 3">
          <a:extLst>
            <a:ext uri="{FF2B5EF4-FFF2-40B4-BE49-F238E27FC236}">
              <a16:creationId xmlns:a16="http://schemas.microsoft.com/office/drawing/2014/main" id="{7525ECFF-15F4-47F6-B9C3-9A0D308C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7258050"/>
          <a:ext cx="182880" cy="230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3209925</xdr:colOff>
      <xdr:row>24</xdr:row>
      <xdr:rowOff>19050</xdr:rowOff>
    </xdr:from>
    <xdr:to>
      <xdr:col>1</xdr:col>
      <xdr:colOff>3392805</xdr:colOff>
      <xdr:row>25</xdr:row>
      <xdr:rowOff>20955</xdr:rowOff>
    </xdr:to>
    <xdr:pic>
      <xdr:nvPicPr>
        <xdr:cNvPr id="13" name="Obrázek 3">
          <a:extLst>
            <a:ext uri="{FF2B5EF4-FFF2-40B4-BE49-F238E27FC236}">
              <a16:creationId xmlns:a16="http://schemas.microsoft.com/office/drawing/2014/main" id="{6DF89999-4A79-40F4-A8CA-332801B9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7019925"/>
          <a:ext cx="182880" cy="24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3219450</xdr:colOff>
      <xdr:row>23</xdr:row>
      <xdr:rowOff>19050</xdr:rowOff>
    </xdr:from>
    <xdr:to>
      <xdr:col>1</xdr:col>
      <xdr:colOff>3402330</xdr:colOff>
      <xdr:row>24</xdr:row>
      <xdr:rowOff>20955</xdr:rowOff>
    </xdr:to>
    <xdr:pic>
      <xdr:nvPicPr>
        <xdr:cNvPr id="14" name="Obrázek 3">
          <a:extLst>
            <a:ext uri="{FF2B5EF4-FFF2-40B4-BE49-F238E27FC236}">
              <a16:creationId xmlns:a16="http://schemas.microsoft.com/office/drawing/2014/main" id="{BE552BF8-B220-407C-98A4-3459D140A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6772275"/>
          <a:ext cx="182880" cy="249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3228975</xdr:colOff>
      <xdr:row>22</xdr:row>
      <xdr:rowOff>9526</xdr:rowOff>
    </xdr:from>
    <xdr:to>
      <xdr:col>1</xdr:col>
      <xdr:colOff>3396499</xdr:colOff>
      <xdr:row>22</xdr:row>
      <xdr:rowOff>238126</xdr:rowOff>
    </xdr:to>
    <xdr:pic>
      <xdr:nvPicPr>
        <xdr:cNvPr id="15" name="Obrázek 3">
          <a:extLst>
            <a:ext uri="{FF2B5EF4-FFF2-40B4-BE49-F238E27FC236}">
              <a16:creationId xmlns:a16="http://schemas.microsoft.com/office/drawing/2014/main" id="{5BB0A3BE-2E2B-4307-A91B-1042B5FE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6515101"/>
          <a:ext cx="16752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3248025</xdr:colOff>
      <xdr:row>21</xdr:row>
      <xdr:rowOff>0</xdr:rowOff>
    </xdr:from>
    <xdr:to>
      <xdr:col>1</xdr:col>
      <xdr:colOff>3408569</xdr:colOff>
      <xdr:row>21</xdr:row>
      <xdr:rowOff>219075</xdr:rowOff>
    </xdr:to>
    <xdr:pic>
      <xdr:nvPicPr>
        <xdr:cNvPr id="16" name="Obrázek 3">
          <a:extLst>
            <a:ext uri="{FF2B5EF4-FFF2-40B4-BE49-F238E27FC236}">
              <a16:creationId xmlns:a16="http://schemas.microsoft.com/office/drawing/2014/main" id="{286D4730-129A-42FB-B0B1-41016617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6257925"/>
          <a:ext cx="160544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3219450</xdr:colOff>
      <xdr:row>20</xdr:row>
      <xdr:rowOff>19050</xdr:rowOff>
    </xdr:from>
    <xdr:to>
      <xdr:col>1</xdr:col>
      <xdr:colOff>3379994</xdr:colOff>
      <xdr:row>20</xdr:row>
      <xdr:rowOff>238125</xdr:rowOff>
    </xdr:to>
    <xdr:pic>
      <xdr:nvPicPr>
        <xdr:cNvPr id="17" name="Obrázek 3">
          <a:extLst>
            <a:ext uri="{FF2B5EF4-FFF2-40B4-BE49-F238E27FC236}">
              <a16:creationId xmlns:a16="http://schemas.microsoft.com/office/drawing/2014/main" id="{69644306-383F-4998-915E-5E80F718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6029325"/>
          <a:ext cx="160544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4076700</xdr:colOff>
      <xdr:row>28</xdr:row>
      <xdr:rowOff>19050</xdr:rowOff>
    </xdr:from>
    <xdr:to>
      <xdr:col>1</xdr:col>
      <xdr:colOff>4233454</xdr:colOff>
      <xdr:row>28</xdr:row>
      <xdr:rowOff>247650</xdr:rowOff>
    </xdr:to>
    <xdr:pic>
      <xdr:nvPicPr>
        <xdr:cNvPr id="18" name="Obrázek 3">
          <a:extLst>
            <a:ext uri="{FF2B5EF4-FFF2-40B4-BE49-F238E27FC236}">
              <a16:creationId xmlns:a16="http://schemas.microsoft.com/office/drawing/2014/main" id="{79F807CC-EAC3-4268-825A-DEEB4DB0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8086725"/>
          <a:ext cx="15675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4086225</xdr:colOff>
      <xdr:row>29</xdr:row>
      <xdr:rowOff>9525</xdr:rowOff>
    </xdr:from>
    <xdr:to>
      <xdr:col>1</xdr:col>
      <xdr:colOff>4236448</xdr:colOff>
      <xdr:row>29</xdr:row>
      <xdr:rowOff>228600</xdr:rowOff>
    </xdr:to>
    <xdr:pic>
      <xdr:nvPicPr>
        <xdr:cNvPr id="19" name="Obrázek 3">
          <a:extLst>
            <a:ext uri="{FF2B5EF4-FFF2-40B4-BE49-F238E27FC236}">
              <a16:creationId xmlns:a16="http://schemas.microsoft.com/office/drawing/2014/main" id="{98B14F0E-81B4-4E14-A42A-9223911A3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8343900"/>
          <a:ext cx="150223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4086225</xdr:colOff>
      <xdr:row>30</xdr:row>
      <xdr:rowOff>19050</xdr:rowOff>
    </xdr:from>
    <xdr:to>
      <xdr:col>1</xdr:col>
      <xdr:colOff>4249511</xdr:colOff>
      <xdr:row>30</xdr:row>
      <xdr:rowOff>257175</xdr:rowOff>
    </xdr:to>
    <xdr:pic>
      <xdr:nvPicPr>
        <xdr:cNvPr id="20" name="Obrázek 3">
          <a:extLst>
            <a:ext uri="{FF2B5EF4-FFF2-40B4-BE49-F238E27FC236}">
              <a16:creationId xmlns:a16="http://schemas.microsoft.com/office/drawing/2014/main" id="{919C7A38-6C49-4A14-B85B-DE882F4A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8620125"/>
          <a:ext cx="16328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4084019</xdr:colOff>
      <xdr:row>31</xdr:row>
      <xdr:rowOff>28575</xdr:rowOff>
    </xdr:from>
    <xdr:to>
      <xdr:col>1</xdr:col>
      <xdr:colOff>4257274</xdr:colOff>
      <xdr:row>31</xdr:row>
      <xdr:rowOff>200025</xdr:rowOff>
    </xdr:to>
    <xdr:pic>
      <xdr:nvPicPr>
        <xdr:cNvPr id="21" name="Obrázek 3">
          <a:extLst>
            <a:ext uri="{FF2B5EF4-FFF2-40B4-BE49-F238E27FC236}">
              <a16:creationId xmlns:a16="http://schemas.microsoft.com/office/drawing/2014/main" id="{7DCEFAC8-2294-406C-B161-5B187AC7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046044" y="8896350"/>
          <a:ext cx="17325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2838450</xdr:colOff>
      <xdr:row>33</xdr:row>
      <xdr:rowOff>19050</xdr:rowOff>
    </xdr:from>
    <xdr:to>
      <xdr:col>1</xdr:col>
      <xdr:colOff>3001736</xdr:colOff>
      <xdr:row>33</xdr:row>
      <xdr:rowOff>257175</xdr:rowOff>
    </xdr:to>
    <xdr:pic>
      <xdr:nvPicPr>
        <xdr:cNvPr id="22" name="Obrázek 3">
          <a:extLst>
            <a:ext uri="{FF2B5EF4-FFF2-40B4-BE49-F238E27FC236}">
              <a16:creationId xmlns:a16="http://schemas.microsoft.com/office/drawing/2014/main" id="{B80692DC-50F7-4F6F-A1EB-14B6D0336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9477375"/>
          <a:ext cx="16328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2847975</xdr:colOff>
      <xdr:row>34</xdr:row>
      <xdr:rowOff>19050</xdr:rowOff>
    </xdr:from>
    <xdr:to>
      <xdr:col>1</xdr:col>
      <xdr:colOff>3004729</xdr:colOff>
      <xdr:row>34</xdr:row>
      <xdr:rowOff>247650</xdr:rowOff>
    </xdr:to>
    <xdr:pic>
      <xdr:nvPicPr>
        <xdr:cNvPr id="23" name="Obrázek 3">
          <a:extLst>
            <a:ext uri="{FF2B5EF4-FFF2-40B4-BE49-F238E27FC236}">
              <a16:creationId xmlns:a16="http://schemas.microsoft.com/office/drawing/2014/main" id="{93E8B137-9496-45E3-A76B-272AC4E1F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9744075"/>
          <a:ext cx="15675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2809875</xdr:colOff>
      <xdr:row>36</xdr:row>
      <xdr:rowOff>19050</xdr:rowOff>
    </xdr:from>
    <xdr:to>
      <xdr:col>1</xdr:col>
      <xdr:colOff>2973161</xdr:colOff>
      <xdr:row>36</xdr:row>
      <xdr:rowOff>257175</xdr:rowOff>
    </xdr:to>
    <xdr:pic>
      <xdr:nvPicPr>
        <xdr:cNvPr id="24" name="Obrázek 3">
          <a:extLst>
            <a:ext uri="{FF2B5EF4-FFF2-40B4-BE49-F238E27FC236}">
              <a16:creationId xmlns:a16="http://schemas.microsoft.com/office/drawing/2014/main" id="{1E3F5221-83D4-4D07-991C-A7887E60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0315575"/>
          <a:ext cx="163286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2809875</xdr:colOff>
      <xdr:row>37</xdr:row>
      <xdr:rowOff>28575</xdr:rowOff>
    </xdr:from>
    <xdr:to>
      <xdr:col>1</xdr:col>
      <xdr:colOff>2966629</xdr:colOff>
      <xdr:row>37</xdr:row>
      <xdr:rowOff>257175</xdr:rowOff>
    </xdr:to>
    <xdr:pic>
      <xdr:nvPicPr>
        <xdr:cNvPr id="25" name="Obrázek 3">
          <a:extLst>
            <a:ext uri="{FF2B5EF4-FFF2-40B4-BE49-F238E27FC236}">
              <a16:creationId xmlns:a16="http://schemas.microsoft.com/office/drawing/2014/main" id="{C6608663-CFD8-4292-9D39-F23D9D383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10591800"/>
          <a:ext cx="15675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topLeftCell="A4" zoomScale="80" zoomScaleNormal="80" workbookViewId="0">
      <pane ySplit="6" topLeftCell="A10" activePane="bottomLeft" state="frozen"/>
      <selection activeCell="A4" sqref="A4"/>
      <selection pane="bottomLeft" activeCell="F44" sqref="F44"/>
    </sheetView>
  </sheetViews>
  <sheetFormatPr defaultRowHeight="14.5" x14ac:dyDescent="0.35"/>
  <cols>
    <col min="1" max="1" width="14" customWidth="1"/>
    <col min="2" max="2" width="66.453125" customWidth="1"/>
    <col min="3" max="3" width="8.81640625" style="8"/>
    <col min="4" max="5" width="13.81640625" style="8" customWidth="1"/>
    <col min="6" max="6" width="11.7265625" customWidth="1"/>
    <col min="7" max="7" width="12.7265625" customWidth="1"/>
    <col min="8" max="8" width="13.1796875" style="58" customWidth="1"/>
    <col min="9" max="10" width="17.81640625" customWidth="1"/>
  </cols>
  <sheetData>
    <row r="1" spans="1:13" ht="15" thickBot="1" x14ac:dyDescent="0.4">
      <c r="A1" s="1"/>
      <c r="B1" s="2"/>
      <c r="C1" s="7"/>
      <c r="F1" s="1"/>
      <c r="G1" s="1"/>
      <c r="H1" s="8"/>
      <c r="I1" s="1"/>
      <c r="J1" s="1"/>
    </row>
    <row r="2" spans="1:13" ht="18.5" x14ac:dyDescent="0.35">
      <c r="A2" s="77" t="s">
        <v>20</v>
      </c>
      <c r="B2" s="78"/>
      <c r="C2" s="78"/>
      <c r="D2" s="78"/>
      <c r="E2" s="78"/>
      <c r="F2" s="78"/>
      <c r="G2" s="4"/>
      <c r="H2" s="4"/>
      <c r="I2" s="4"/>
      <c r="J2" s="4"/>
    </row>
    <row r="3" spans="1:13" ht="19" thickBot="1" x14ac:dyDescent="0.4">
      <c r="A3" s="79"/>
      <c r="B3" s="80"/>
      <c r="C3" s="80"/>
      <c r="D3" s="80"/>
      <c r="E3" s="80"/>
      <c r="F3" s="80"/>
      <c r="G3" s="4"/>
      <c r="H3" s="4"/>
      <c r="I3" s="4"/>
      <c r="J3" s="4"/>
    </row>
    <row r="4" spans="1:13" ht="23.5" x14ac:dyDescent="0.35">
      <c r="A4" s="83" t="s">
        <v>33</v>
      </c>
      <c r="B4" s="83"/>
      <c r="C4" s="6"/>
      <c r="D4" s="6"/>
      <c r="E4" s="6"/>
      <c r="F4" s="6"/>
      <c r="G4" s="6"/>
      <c r="H4" s="6"/>
      <c r="I4" s="6"/>
      <c r="J4" s="6"/>
    </row>
    <row r="5" spans="1:13" ht="23.5" x14ac:dyDescent="0.35">
      <c r="A5" s="84" t="s">
        <v>34</v>
      </c>
      <c r="B5" s="84"/>
      <c r="C5" s="6"/>
      <c r="D5" s="6"/>
      <c r="E5" s="6"/>
      <c r="F5" s="6"/>
      <c r="G5" s="6"/>
      <c r="H5" s="6"/>
      <c r="I5" s="6"/>
      <c r="J5" s="6"/>
    </row>
    <row r="6" spans="1:13" ht="23.5" x14ac:dyDescent="0.35">
      <c r="A6" s="84" t="s">
        <v>35</v>
      </c>
      <c r="B6" s="84"/>
      <c r="C6" s="6"/>
      <c r="D6" s="6"/>
      <c r="E6" s="6"/>
      <c r="F6" s="6"/>
      <c r="G6" s="6"/>
      <c r="H6" s="6"/>
      <c r="I6" s="6"/>
      <c r="J6" s="6"/>
    </row>
    <row r="7" spans="1:13" ht="22.9" customHeight="1" x14ac:dyDescent="0.35">
      <c r="A7" s="81"/>
      <c r="B7" s="81"/>
      <c r="C7" s="81"/>
      <c r="D7" s="81"/>
      <c r="E7" s="81"/>
      <c r="F7" s="81"/>
      <c r="G7" s="3"/>
      <c r="H7" s="3"/>
      <c r="I7" s="3"/>
      <c r="J7" s="3"/>
    </row>
    <row r="8" spans="1:13" ht="16" thickBot="1" x14ac:dyDescent="0.4">
      <c r="A8" s="82">
        <v>1.1499999999999999</v>
      </c>
      <c r="B8" s="82"/>
      <c r="C8" s="82"/>
      <c r="D8" s="82"/>
      <c r="E8" s="82"/>
      <c r="F8" s="82"/>
      <c r="G8" s="5"/>
      <c r="H8" s="53"/>
      <c r="I8" s="5"/>
      <c r="J8" s="5"/>
    </row>
    <row r="9" spans="1:13" ht="95.5" customHeight="1" thickBot="1" x14ac:dyDescent="0.4">
      <c r="A9" s="38" t="s">
        <v>0</v>
      </c>
      <c r="B9" s="38" t="s">
        <v>1</v>
      </c>
      <c r="C9" s="38" t="s">
        <v>2</v>
      </c>
      <c r="D9" s="38" t="s">
        <v>39</v>
      </c>
      <c r="E9" s="38" t="s">
        <v>38</v>
      </c>
      <c r="F9" s="9" t="s">
        <v>48</v>
      </c>
      <c r="G9" s="9" t="s">
        <v>49</v>
      </c>
      <c r="H9" s="9" t="s">
        <v>45</v>
      </c>
      <c r="I9" s="9" t="s">
        <v>46</v>
      </c>
      <c r="J9" s="9" t="s">
        <v>36</v>
      </c>
      <c r="K9" s="39"/>
      <c r="L9" s="39"/>
      <c r="M9" s="39"/>
    </row>
    <row r="10" spans="1:13" ht="22.9" customHeight="1" thickBot="1" x14ac:dyDescent="0.4">
      <c r="A10" s="10"/>
      <c r="B10" s="11" t="s">
        <v>3</v>
      </c>
      <c r="C10" s="12"/>
      <c r="D10" s="12"/>
      <c r="E10" s="12"/>
      <c r="F10" s="11"/>
      <c r="G10" s="11"/>
      <c r="H10" s="54"/>
      <c r="I10" s="13"/>
      <c r="J10" s="13"/>
    </row>
    <row r="11" spans="1:13" ht="20.5" customHeight="1" x14ac:dyDescent="0.35">
      <c r="A11" s="14">
        <v>10129</v>
      </c>
      <c r="B11" s="15" t="s">
        <v>37</v>
      </c>
      <c r="C11" s="16" t="s">
        <v>4</v>
      </c>
      <c r="D11" s="16">
        <v>180</v>
      </c>
      <c r="E11" s="42">
        <v>10</v>
      </c>
      <c r="F11" s="45">
        <f>G11*0.85</f>
        <v>22.864999999999998</v>
      </c>
      <c r="G11" s="40">
        <v>26.9</v>
      </c>
      <c r="H11" s="55">
        <v>0.15</v>
      </c>
      <c r="I11" s="17"/>
      <c r="J11" s="17">
        <f>I11*G11</f>
        <v>0</v>
      </c>
    </row>
    <row r="12" spans="1:13" ht="19.149999999999999" customHeight="1" x14ac:dyDescent="0.35">
      <c r="A12" s="18">
        <v>10229</v>
      </c>
      <c r="B12" s="19" t="s">
        <v>25</v>
      </c>
      <c r="C12" s="20" t="s">
        <v>4</v>
      </c>
      <c r="D12" s="20">
        <v>180</v>
      </c>
      <c r="E12" s="20">
        <v>10</v>
      </c>
      <c r="F12" s="46">
        <f t="shared" ref="F12:F38" si="0">G12*0.85</f>
        <v>29.664999999999999</v>
      </c>
      <c r="G12" s="41">
        <v>34.9</v>
      </c>
      <c r="H12" s="56">
        <v>0.15</v>
      </c>
      <c r="I12" s="21"/>
      <c r="J12" s="21">
        <f t="shared" ref="J12:J38" si="1">I12*G12</f>
        <v>0</v>
      </c>
    </row>
    <row r="13" spans="1:13" ht="19.899999999999999" customHeight="1" x14ac:dyDescent="0.35">
      <c r="A13" s="18">
        <v>10529</v>
      </c>
      <c r="B13" s="19" t="s">
        <v>5</v>
      </c>
      <c r="C13" s="20" t="s">
        <v>4</v>
      </c>
      <c r="D13" s="20">
        <v>180</v>
      </c>
      <c r="E13" s="43">
        <v>10</v>
      </c>
      <c r="F13" s="47">
        <f t="shared" si="0"/>
        <v>29.664999999999999</v>
      </c>
      <c r="G13" s="41">
        <v>34.9</v>
      </c>
      <c r="H13" s="56">
        <v>0.15</v>
      </c>
      <c r="I13" s="21"/>
      <c r="J13" s="21">
        <f t="shared" si="1"/>
        <v>0</v>
      </c>
    </row>
    <row r="14" spans="1:13" ht="17.5" customHeight="1" x14ac:dyDescent="0.35">
      <c r="A14" s="18">
        <v>10329</v>
      </c>
      <c r="B14" s="19" t="s">
        <v>26</v>
      </c>
      <c r="C14" s="20" t="s">
        <v>4</v>
      </c>
      <c r="D14" s="20">
        <v>180</v>
      </c>
      <c r="E14" s="20">
        <v>10</v>
      </c>
      <c r="F14" s="48">
        <f t="shared" si="0"/>
        <v>29.664999999999999</v>
      </c>
      <c r="G14" s="41">
        <v>34.9</v>
      </c>
      <c r="H14" s="56">
        <v>0.15</v>
      </c>
      <c r="I14" s="21"/>
      <c r="J14" s="21">
        <f t="shared" si="1"/>
        <v>0</v>
      </c>
    </row>
    <row r="15" spans="1:13" ht="18" customHeight="1" x14ac:dyDescent="0.35">
      <c r="A15" s="18">
        <v>11229</v>
      </c>
      <c r="B15" s="19" t="s">
        <v>27</v>
      </c>
      <c r="C15" s="20" t="s">
        <v>4</v>
      </c>
      <c r="D15" s="20">
        <v>180</v>
      </c>
      <c r="E15" s="20">
        <v>10</v>
      </c>
      <c r="F15" s="48">
        <f t="shared" si="0"/>
        <v>29.664999999999999</v>
      </c>
      <c r="G15" s="41">
        <v>34.9</v>
      </c>
      <c r="H15" s="56">
        <v>0.15</v>
      </c>
      <c r="I15" s="21"/>
      <c r="J15" s="21">
        <f t="shared" si="1"/>
        <v>0</v>
      </c>
    </row>
    <row r="16" spans="1:13" ht="19.149999999999999" customHeight="1" x14ac:dyDescent="0.35">
      <c r="A16" s="22">
        <v>10829</v>
      </c>
      <c r="B16" s="23" t="s">
        <v>18</v>
      </c>
      <c r="C16" s="24" t="s">
        <v>4</v>
      </c>
      <c r="D16" s="24">
        <v>180</v>
      </c>
      <c r="E16" s="20">
        <v>10</v>
      </c>
      <c r="F16" s="48">
        <f t="shared" si="0"/>
        <v>29.664999999999999</v>
      </c>
      <c r="G16" s="41">
        <v>34.9</v>
      </c>
      <c r="H16" s="56">
        <v>0.15</v>
      </c>
      <c r="I16" s="21"/>
      <c r="J16" s="21">
        <f t="shared" si="1"/>
        <v>0</v>
      </c>
    </row>
    <row r="17" spans="1:10" ht="18" customHeight="1" x14ac:dyDescent="0.35">
      <c r="A17" s="22">
        <v>10929</v>
      </c>
      <c r="B17" s="23" t="s">
        <v>19</v>
      </c>
      <c r="C17" s="24" t="s">
        <v>4</v>
      </c>
      <c r="D17" s="24">
        <v>180</v>
      </c>
      <c r="E17" s="20">
        <v>10</v>
      </c>
      <c r="F17" s="48">
        <f t="shared" si="0"/>
        <v>29.664999999999999</v>
      </c>
      <c r="G17" s="41">
        <v>34.9</v>
      </c>
      <c r="H17" s="56">
        <v>0.15</v>
      </c>
      <c r="I17" s="21"/>
      <c r="J17" s="21">
        <f t="shared" si="1"/>
        <v>0</v>
      </c>
    </row>
    <row r="18" spans="1:10" ht="18" customHeight="1" x14ac:dyDescent="0.35">
      <c r="A18" s="22">
        <v>11329</v>
      </c>
      <c r="B18" s="23" t="s">
        <v>24</v>
      </c>
      <c r="C18" s="24" t="s">
        <v>4</v>
      </c>
      <c r="D18" s="24">
        <v>180</v>
      </c>
      <c r="E18" s="20">
        <v>10</v>
      </c>
      <c r="F18" s="48">
        <f t="shared" si="0"/>
        <v>29.664999999999999</v>
      </c>
      <c r="G18" s="41">
        <v>34.9</v>
      </c>
      <c r="H18" s="56">
        <v>0.15</v>
      </c>
      <c r="I18" s="21"/>
      <c r="J18" s="21">
        <f t="shared" si="1"/>
        <v>0</v>
      </c>
    </row>
    <row r="19" spans="1:10" ht="20.5" customHeight="1" thickBot="1" x14ac:dyDescent="0.4">
      <c r="A19" s="25">
        <v>11429</v>
      </c>
      <c r="B19" s="26" t="s">
        <v>23</v>
      </c>
      <c r="C19" s="27" t="s">
        <v>4</v>
      </c>
      <c r="D19" s="27">
        <v>180</v>
      </c>
      <c r="E19" s="35">
        <v>10</v>
      </c>
      <c r="F19" s="49">
        <f t="shared" si="0"/>
        <v>29.664999999999999</v>
      </c>
      <c r="G19" s="41">
        <v>34.9</v>
      </c>
      <c r="H19" s="56">
        <v>0.15</v>
      </c>
      <c r="I19" s="28"/>
      <c r="J19" s="28">
        <f t="shared" si="1"/>
        <v>0</v>
      </c>
    </row>
    <row r="20" spans="1:10" ht="24.65" customHeight="1" thickBot="1" x14ac:dyDescent="0.4">
      <c r="A20" s="29"/>
      <c r="B20" s="30" t="s">
        <v>6</v>
      </c>
      <c r="C20" s="31"/>
      <c r="D20" s="31"/>
      <c r="E20" s="31"/>
      <c r="F20" s="50"/>
      <c r="G20" s="31"/>
      <c r="H20" s="57"/>
      <c r="I20" s="32"/>
      <c r="J20" s="32"/>
    </row>
    <row r="21" spans="1:10" ht="19.149999999999999" customHeight="1" x14ac:dyDescent="0.35">
      <c r="A21" s="18">
        <v>20111</v>
      </c>
      <c r="B21" s="19" t="s">
        <v>7</v>
      </c>
      <c r="C21" s="20" t="s">
        <v>4</v>
      </c>
      <c r="D21" s="20">
        <v>100</v>
      </c>
      <c r="E21" s="20">
        <v>10</v>
      </c>
      <c r="F21" s="51">
        <f t="shared" si="0"/>
        <v>25.414999999999999</v>
      </c>
      <c r="G21" s="41">
        <v>29.9</v>
      </c>
      <c r="H21" s="55">
        <v>0.15</v>
      </c>
      <c r="I21" s="21"/>
      <c r="J21" s="21">
        <f t="shared" si="1"/>
        <v>0</v>
      </c>
    </row>
    <row r="22" spans="1:10" ht="19.149999999999999" customHeight="1" x14ac:dyDescent="0.35">
      <c r="A22" s="18">
        <v>20209</v>
      </c>
      <c r="B22" s="19" t="s">
        <v>8</v>
      </c>
      <c r="C22" s="20" t="s">
        <v>4</v>
      </c>
      <c r="D22" s="20">
        <v>100</v>
      </c>
      <c r="E22" s="20">
        <v>10</v>
      </c>
      <c r="F22" s="48">
        <f t="shared" si="0"/>
        <v>25.414999999999999</v>
      </c>
      <c r="G22" s="41">
        <v>29.9</v>
      </c>
      <c r="H22" s="56">
        <v>0.15</v>
      </c>
      <c r="I22" s="21"/>
      <c r="J22" s="21">
        <f t="shared" si="1"/>
        <v>0</v>
      </c>
    </row>
    <row r="23" spans="1:10" ht="19.149999999999999" customHeight="1" x14ac:dyDescent="0.35">
      <c r="A23" s="18">
        <v>20303</v>
      </c>
      <c r="B23" s="19" t="s">
        <v>9</v>
      </c>
      <c r="C23" s="20" t="s">
        <v>4</v>
      </c>
      <c r="D23" s="20">
        <v>100</v>
      </c>
      <c r="E23" s="20">
        <v>10</v>
      </c>
      <c r="F23" s="48">
        <f t="shared" si="0"/>
        <v>25.414999999999999</v>
      </c>
      <c r="G23" s="41">
        <v>29.9</v>
      </c>
      <c r="H23" s="56">
        <v>0.15</v>
      </c>
      <c r="I23" s="21"/>
      <c r="J23" s="21">
        <f t="shared" si="1"/>
        <v>0</v>
      </c>
    </row>
    <row r="24" spans="1:10" ht="19.149999999999999" customHeight="1" x14ac:dyDescent="0.35">
      <c r="A24" s="18">
        <v>20606</v>
      </c>
      <c r="B24" s="19" t="s">
        <v>10</v>
      </c>
      <c r="C24" s="20" t="s">
        <v>4</v>
      </c>
      <c r="D24" s="20">
        <v>100</v>
      </c>
      <c r="E24" s="20">
        <v>10</v>
      </c>
      <c r="F24" s="48">
        <f t="shared" si="0"/>
        <v>25.414999999999999</v>
      </c>
      <c r="G24" s="41">
        <v>29.9</v>
      </c>
      <c r="H24" s="56">
        <v>0.15</v>
      </c>
      <c r="I24" s="21"/>
      <c r="J24" s="21">
        <f t="shared" si="1"/>
        <v>0</v>
      </c>
    </row>
    <row r="25" spans="1:10" ht="19.149999999999999" customHeight="1" x14ac:dyDescent="0.35">
      <c r="A25" s="18">
        <v>20804</v>
      </c>
      <c r="B25" s="19" t="s">
        <v>11</v>
      </c>
      <c r="C25" s="20" t="s">
        <v>4</v>
      </c>
      <c r="D25" s="20">
        <v>100</v>
      </c>
      <c r="E25" s="20">
        <v>10</v>
      </c>
      <c r="F25" s="48">
        <f t="shared" si="0"/>
        <v>25.414999999999999</v>
      </c>
      <c r="G25" s="41">
        <v>29.9</v>
      </c>
      <c r="H25" s="56">
        <v>0.15</v>
      </c>
      <c r="I25" s="21"/>
      <c r="J25" s="21">
        <f t="shared" si="1"/>
        <v>0</v>
      </c>
    </row>
    <row r="26" spans="1:10" ht="18.649999999999999" customHeight="1" thickBot="1" x14ac:dyDescent="0.4">
      <c r="A26" s="33">
        <v>21502</v>
      </c>
      <c r="B26" s="34" t="s">
        <v>12</v>
      </c>
      <c r="C26" s="35" t="s">
        <v>4</v>
      </c>
      <c r="D26" s="35">
        <v>100</v>
      </c>
      <c r="E26" s="20">
        <v>10</v>
      </c>
      <c r="F26" s="49">
        <f t="shared" si="0"/>
        <v>25.414999999999999</v>
      </c>
      <c r="G26" s="41">
        <v>29.9</v>
      </c>
      <c r="H26" s="56">
        <v>0.15</v>
      </c>
      <c r="I26" s="36"/>
      <c r="J26" s="36">
        <f t="shared" si="1"/>
        <v>0</v>
      </c>
    </row>
    <row r="27" spans="1:10" ht="24.65" customHeight="1" thickBot="1" x14ac:dyDescent="0.4">
      <c r="A27" s="29"/>
      <c r="B27" s="30" t="s">
        <v>13</v>
      </c>
      <c r="C27" s="31"/>
      <c r="D27" s="31"/>
      <c r="E27" s="31"/>
      <c r="F27" s="50"/>
      <c r="G27" s="31"/>
      <c r="H27" s="57"/>
      <c r="I27" s="32"/>
      <c r="J27" s="32">
        <f t="shared" si="1"/>
        <v>0</v>
      </c>
    </row>
    <row r="28" spans="1:10" ht="21" x14ac:dyDescent="0.35">
      <c r="A28" s="18">
        <v>20239</v>
      </c>
      <c r="B28" s="19" t="s">
        <v>28</v>
      </c>
      <c r="C28" s="20" t="s">
        <v>4</v>
      </c>
      <c r="D28" s="20">
        <v>150</v>
      </c>
      <c r="E28" s="20">
        <v>9</v>
      </c>
      <c r="F28" s="45">
        <f t="shared" si="0"/>
        <v>33.914999999999999</v>
      </c>
      <c r="G28" s="41">
        <v>39.9</v>
      </c>
      <c r="H28" s="55">
        <v>0.15</v>
      </c>
      <c r="I28" s="21"/>
      <c r="J28" s="21">
        <f t="shared" si="1"/>
        <v>0</v>
      </c>
    </row>
    <row r="29" spans="1:10" ht="21" x14ac:dyDescent="0.35">
      <c r="A29" s="18">
        <v>21539</v>
      </c>
      <c r="B29" s="19" t="s">
        <v>29</v>
      </c>
      <c r="C29" s="20" t="s">
        <v>4</v>
      </c>
      <c r="D29" s="20">
        <v>140</v>
      </c>
      <c r="E29" s="20">
        <v>9</v>
      </c>
      <c r="F29" s="48">
        <f t="shared" si="0"/>
        <v>33.914999999999999</v>
      </c>
      <c r="G29" s="41">
        <v>39.9</v>
      </c>
      <c r="H29" s="56">
        <v>0.15</v>
      </c>
      <c r="I29" s="21"/>
      <c r="J29" s="21">
        <f t="shared" si="1"/>
        <v>0</v>
      </c>
    </row>
    <row r="30" spans="1:10" ht="21" x14ac:dyDescent="0.35">
      <c r="A30" s="18">
        <v>23039</v>
      </c>
      <c r="B30" s="19" t="s">
        <v>30</v>
      </c>
      <c r="C30" s="20" t="s">
        <v>4</v>
      </c>
      <c r="D30" s="20">
        <v>140</v>
      </c>
      <c r="E30" s="20">
        <v>9</v>
      </c>
      <c r="F30" s="48">
        <f t="shared" si="0"/>
        <v>33.914999999999999</v>
      </c>
      <c r="G30" s="41">
        <v>39.9</v>
      </c>
      <c r="H30" s="56">
        <v>0.15</v>
      </c>
      <c r="I30" s="21"/>
      <c r="J30" s="21">
        <f t="shared" si="1"/>
        <v>0</v>
      </c>
    </row>
    <row r="31" spans="1:10" ht="21" x14ac:dyDescent="0.35">
      <c r="A31" s="18">
        <v>23139</v>
      </c>
      <c r="B31" s="19" t="s">
        <v>31</v>
      </c>
      <c r="C31" s="20" t="s">
        <v>4</v>
      </c>
      <c r="D31" s="20">
        <v>140</v>
      </c>
      <c r="E31" s="20">
        <v>9</v>
      </c>
      <c r="F31" s="48">
        <f t="shared" si="0"/>
        <v>33.914999999999999</v>
      </c>
      <c r="G31" s="41">
        <v>39.9</v>
      </c>
      <c r="H31" s="56">
        <v>0.15</v>
      </c>
      <c r="I31" s="21"/>
      <c r="J31" s="21">
        <f t="shared" si="1"/>
        <v>0</v>
      </c>
    </row>
    <row r="32" spans="1:10" ht="21.5" thickBot="1" x14ac:dyDescent="0.4">
      <c r="A32" s="33">
        <v>23439</v>
      </c>
      <c r="B32" s="34" t="s">
        <v>32</v>
      </c>
      <c r="C32" s="35" t="s">
        <v>4</v>
      </c>
      <c r="D32" s="35">
        <v>140</v>
      </c>
      <c r="E32" s="20">
        <v>9</v>
      </c>
      <c r="F32" s="52">
        <f t="shared" si="0"/>
        <v>33.914999999999999</v>
      </c>
      <c r="G32" s="41">
        <v>39.9</v>
      </c>
      <c r="H32" s="56">
        <v>0.15</v>
      </c>
      <c r="I32" s="36"/>
      <c r="J32" s="36">
        <f t="shared" si="1"/>
        <v>0</v>
      </c>
    </row>
    <row r="33" spans="1:10" ht="24.65" customHeight="1" thickBot="1" x14ac:dyDescent="0.4">
      <c r="A33" s="29"/>
      <c r="B33" s="30" t="s">
        <v>14</v>
      </c>
      <c r="C33" s="31"/>
      <c r="D33" s="31"/>
      <c r="E33" s="31"/>
      <c r="F33" s="50"/>
      <c r="G33" s="31"/>
      <c r="H33" s="57"/>
      <c r="I33" s="32"/>
      <c r="J33" s="32"/>
    </row>
    <row r="34" spans="1:10" ht="21" x14ac:dyDescent="0.35">
      <c r="A34" s="18">
        <v>20220</v>
      </c>
      <c r="B34" s="19" t="s">
        <v>15</v>
      </c>
      <c r="C34" s="20" t="s">
        <v>4</v>
      </c>
      <c r="D34" s="20">
        <v>75</v>
      </c>
      <c r="E34" s="20">
        <v>20</v>
      </c>
      <c r="F34" s="51">
        <f t="shared" si="0"/>
        <v>24.564999999999998</v>
      </c>
      <c r="G34" s="41">
        <v>28.9</v>
      </c>
      <c r="H34" s="55">
        <v>0.15</v>
      </c>
      <c r="I34" s="21"/>
      <c r="J34" s="21">
        <f t="shared" si="1"/>
        <v>0</v>
      </c>
    </row>
    <row r="35" spans="1:10" ht="21.5" thickBot="1" x14ac:dyDescent="0.4">
      <c r="A35" s="33">
        <v>20820</v>
      </c>
      <c r="B35" s="34" t="s">
        <v>16</v>
      </c>
      <c r="C35" s="35" t="s">
        <v>4</v>
      </c>
      <c r="D35" s="35">
        <v>75</v>
      </c>
      <c r="E35" s="35">
        <v>20</v>
      </c>
      <c r="F35" s="52">
        <f t="shared" si="0"/>
        <v>24.564999999999998</v>
      </c>
      <c r="G35" s="41">
        <v>28.9</v>
      </c>
      <c r="H35" s="56">
        <v>0.15</v>
      </c>
      <c r="I35" s="36"/>
      <c r="J35" s="36">
        <f t="shared" si="1"/>
        <v>0</v>
      </c>
    </row>
    <row r="36" spans="1:10" ht="23.5" customHeight="1" thickBot="1" x14ac:dyDescent="0.4">
      <c r="A36" s="29"/>
      <c r="B36" s="30" t="s">
        <v>17</v>
      </c>
      <c r="C36" s="37"/>
      <c r="D36" s="31"/>
      <c r="E36" s="31"/>
      <c r="F36" s="50"/>
      <c r="G36" s="31"/>
      <c r="H36" s="57"/>
      <c r="I36" s="32"/>
      <c r="J36" s="32"/>
    </row>
    <row r="37" spans="1:10" ht="21" x14ac:dyDescent="0.35">
      <c r="A37" s="14">
        <v>40305</v>
      </c>
      <c r="B37" s="15" t="s">
        <v>21</v>
      </c>
      <c r="C37" s="16" t="s">
        <v>4</v>
      </c>
      <c r="D37" s="16">
        <v>200</v>
      </c>
      <c r="E37" s="16">
        <v>10</v>
      </c>
      <c r="F37" s="51">
        <f t="shared" si="0"/>
        <v>61.965000000000003</v>
      </c>
      <c r="G37" s="40">
        <v>72.900000000000006</v>
      </c>
      <c r="H37" s="55">
        <v>0.15</v>
      </c>
      <c r="I37" s="17"/>
      <c r="J37" s="17">
        <f t="shared" si="1"/>
        <v>0</v>
      </c>
    </row>
    <row r="38" spans="1:10" ht="21.5" thickBot="1" x14ac:dyDescent="0.4">
      <c r="A38" s="33">
        <v>40405</v>
      </c>
      <c r="B38" s="34" t="s">
        <v>22</v>
      </c>
      <c r="C38" s="35" t="s">
        <v>4</v>
      </c>
      <c r="D38" s="35">
        <v>200</v>
      </c>
      <c r="E38" s="61">
        <v>10</v>
      </c>
      <c r="F38" s="62">
        <f t="shared" si="0"/>
        <v>61.965000000000003</v>
      </c>
      <c r="G38" s="63">
        <v>72.900000000000006</v>
      </c>
      <c r="H38" s="64">
        <v>0.15</v>
      </c>
      <c r="I38" s="28"/>
      <c r="J38" s="28">
        <f t="shared" si="1"/>
        <v>0</v>
      </c>
    </row>
    <row r="39" spans="1:10" ht="19" thickBot="1" x14ac:dyDescent="0.5">
      <c r="E39" s="65" t="s">
        <v>47</v>
      </c>
      <c r="F39" s="66"/>
      <c r="G39" s="66"/>
      <c r="H39" s="67"/>
      <c r="I39" s="59">
        <f>SUM(I11:I38)</f>
        <v>0</v>
      </c>
      <c r="J39" s="60">
        <f>SUM(J11:J38)</f>
        <v>0</v>
      </c>
    </row>
    <row r="40" spans="1:10" ht="21" customHeight="1" x14ac:dyDescent="0.5">
      <c r="B40" s="68" t="s">
        <v>40</v>
      </c>
      <c r="C40" s="69"/>
      <c r="D40" s="70"/>
    </row>
    <row r="41" spans="1:10" ht="21" x14ac:dyDescent="0.5">
      <c r="A41" s="44"/>
      <c r="B41" s="71" t="s">
        <v>41</v>
      </c>
      <c r="C41" s="72"/>
      <c r="D41" s="73"/>
    </row>
    <row r="42" spans="1:10" ht="21" x14ac:dyDescent="0.5">
      <c r="A42" s="44"/>
      <c r="B42" s="71" t="s">
        <v>42</v>
      </c>
      <c r="C42" s="72"/>
      <c r="D42" s="73"/>
    </row>
    <row r="43" spans="1:10" ht="21" x14ac:dyDescent="0.5">
      <c r="A43" s="44"/>
      <c r="B43" s="71" t="s">
        <v>43</v>
      </c>
      <c r="C43" s="72"/>
      <c r="D43" s="73"/>
    </row>
    <row r="44" spans="1:10" ht="21.5" thickBot="1" x14ac:dyDescent="0.55000000000000004">
      <c r="A44" s="44"/>
      <c r="B44" s="74" t="s">
        <v>44</v>
      </c>
      <c r="C44" s="75"/>
      <c r="D44" s="76"/>
    </row>
    <row r="45" spans="1:10" ht="21" x14ac:dyDescent="0.5">
      <c r="A45" s="44"/>
      <c r="B45" s="44"/>
    </row>
    <row r="46" spans="1:10" ht="21" x14ac:dyDescent="0.5">
      <c r="A46" s="44"/>
      <c r="B46" s="44"/>
    </row>
  </sheetData>
  <mergeCells count="12">
    <mergeCell ref="B44:D44"/>
    <mergeCell ref="A2:F3"/>
    <mergeCell ref="A7:F7"/>
    <mergeCell ref="A8:F8"/>
    <mergeCell ref="A4:B4"/>
    <mergeCell ref="A5:B5"/>
    <mergeCell ref="A6:B6"/>
    <mergeCell ref="E39:H39"/>
    <mergeCell ref="B40:D40"/>
    <mergeCell ref="B41:D41"/>
    <mergeCell ref="B42:D42"/>
    <mergeCell ref="B43:D43"/>
  </mergeCells>
  <phoneticPr fontId="9" type="noConversion"/>
  <conditionalFormatting sqref="A36 A37:E38">
    <cfRule type="expression" dxfId="74" priority="424" stopIfTrue="1">
      <formula>AND(#REF!&gt;0,#REF!=0,A36&gt;0)</formula>
    </cfRule>
    <cfRule type="expression" dxfId="73" priority="425" stopIfTrue="1">
      <formula>AND(#REF!&gt;0,#REF!=0,A36&lt;=0)</formula>
    </cfRule>
    <cfRule type="cellIs" dxfId="72" priority="426" stopIfTrue="1" operator="equal">
      <formula>0</formula>
    </cfRule>
  </conditionalFormatting>
  <conditionalFormatting sqref="A9:E9 A1:G1 I1">
    <cfRule type="cellIs" dxfId="71" priority="430" stopIfTrue="1" operator="equal">
      <formula>0</formula>
    </cfRule>
    <cfRule type="cellIs" dxfId="70" priority="431" stopIfTrue="1" operator="equal">
      <formula>0</formula>
    </cfRule>
  </conditionalFormatting>
  <conditionalFormatting sqref="A8 A7:G7 I7">
    <cfRule type="cellIs" dxfId="69" priority="432" stopIfTrue="1" operator="equal">
      <formula>0</formula>
    </cfRule>
    <cfRule type="expression" dxfId="68" priority="433" stopIfTrue="1">
      <formula>$A$7="platný od 00.01.1900"</formula>
    </cfRule>
  </conditionalFormatting>
  <conditionalFormatting sqref="A29:E29 E30:E32">
    <cfRule type="expression" dxfId="67" priority="427" stopIfTrue="1">
      <formula>AND(#REF!&gt;0,#REF!=0,A29&gt;0)</formula>
    </cfRule>
    <cfRule type="expression" dxfId="66" priority="428" stopIfTrue="1">
      <formula>AND(#REF!&gt;0,#REF!=0,A29&lt;=0)</formula>
    </cfRule>
    <cfRule type="cellIs" dxfId="65" priority="429" stopIfTrue="1" operator="equal">
      <formula>0</formula>
    </cfRule>
  </conditionalFormatting>
  <conditionalFormatting sqref="A34:E35">
    <cfRule type="expression" dxfId="64" priority="407" stopIfTrue="1">
      <formula>AND(#REF!&gt;0,#REF!=0,A34&gt;0)</formula>
    </cfRule>
    <cfRule type="expression" dxfId="63" priority="408" stopIfTrue="1">
      <formula>AND(#REF!&gt;0,#REF!=0,A34&lt;=0)</formula>
    </cfRule>
    <cfRule type="cellIs" dxfId="62" priority="409" stopIfTrue="1" operator="equal">
      <formula>0</formula>
    </cfRule>
  </conditionalFormatting>
  <conditionalFormatting sqref="A27 A28:E28 A21:E22 A23:D25 E23:E26">
    <cfRule type="expression" dxfId="61" priority="413" stopIfTrue="1">
      <formula>AND(#REF!&gt;0,#REF!=0,A21&gt;0)</formula>
    </cfRule>
    <cfRule type="expression" dxfId="60" priority="414" stopIfTrue="1">
      <formula>AND(#REF!&gt;0,#REF!=0,A21&lt;=0)</formula>
    </cfRule>
    <cfRule type="cellIs" dxfId="59" priority="415" stopIfTrue="1" operator="equal">
      <formula>0</formula>
    </cfRule>
  </conditionalFormatting>
  <conditionalFormatting sqref="A20 A11:E11 A31:B32 G21:G26 G28:G32 G34:G35 G37:G38 F11:G19 F20:F38 E12:E19 I11:I19 I37:I38 I34:I35 I28:I32 I21:I26">
    <cfRule type="expression" dxfId="58" priority="410" stopIfTrue="1">
      <formula>AND(#REF!&gt;0,#REF!=0,A11&gt;0)</formula>
    </cfRule>
    <cfRule type="expression" dxfId="57" priority="411" stopIfTrue="1">
      <formula>AND(#REF!&gt;0,#REF!=0,A11&lt;=0)</formula>
    </cfRule>
    <cfRule type="cellIs" dxfId="56" priority="412" stopIfTrue="1" operator="equal">
      <formula>0</formula>
    </cfRule>
  </conditionalFormatting>
  <conditionalFormatting sqref="A26:D26">
    <cfRule type="expression" dxfId="55" priority="383" stopIfTrue="1">
      <formula>AND(#REF!&gt;0,#REF!=0,A26&gt;0)</formula>
    </cfRule>
    <cfRule type="expression" dxfId="54" priority="384" stopIfTrue="1">
      <formula>AND(#REF!&gt;0,#REF!=0,A26&lt;=0)</formula>
    </cfRule>
    <cfRule type="cellIs" dxfId="53" priority="385" stopIfTrue="1" operator="equal">
      <formula>0</formula>
    </cfRule>
  </conditionalFormatting>
  <conditionalFormatting sqref="A30:D30">
    <cfRule type="expression" dxfId="52" priority="374" stopIfTrue="1">
      <formula>AND(#REF!&gt;0,#REF!=0,A30&gt;0)</formula>
    </cfRule>
    <cfRule type="expression" dxfId="51" priority="375" stopIfTrue="1">
      <formula>AND(#REF!&gt;0,#REF!=0,A30&lt;=0)</formula>
    </cfRule>
    <cfRule type="cellIs" dxfId="50" priority="376" stopIfTrue="1" operator="equal">
      <formula>0</formula>
    </cfRule>
  </conditionalFormatting>
  <conditionalFormatting sqref="A30:D30">
    <cfRule type="expression" dxfId="49" priority="365" stopIfTrue="1">
      <formula>AND(#REF!&gt;0,#REF!=0,A30&gt;0)</formula>
    </cfRule>
    <cfRule type="expression" dxfId="48" priority="366" stopIfTrue="1">
      <formula>AND(#REF!&gt;0,#REF!=0,A30&lt;=0)</formula>
    </cfRule>
    <cfRule type="cellIs" dxfId="47" priority="367" stopIfTrue="1" operator="equal">
      <formula>0</formula>
    </cfRule>
  </conditionalFormatting>
  <conditionalFormatting sqref="A33">
    <cfRule type="expression" dxfId="46" priority="350" stopIfTrue="1">
      <formula>AND(#REF!&gt;0,#REF!=0,A33&gt;0)</formula>
    </cfRule>
    <cfRule type="expression" dxfId="45" priority="351" stopIfTrue="1">
      <formula>AND(#REF!&gt;0,#REF!=0,A33&lt;=0)</formula>
    </cfRule>
    <cfRule type="cellIs" dxfId="44" priority="352" stopIfTrue="1" operator="equal">
      <formula>0</formula>
    </cfRule>
  </conditionalFormatting>
  <conditionalFormatting sqref="A26:D26">
    <cfRule type="expression" dxfId="43" priority="344" stopIfTrue="1">
      <formula>AND(#REF!&gt;0,#REF!=0,A26&gt;0)</formula>
    </cfRule>
    <cfRule type="expression" dxfId="42" priority="345" stopIfTrue="1">
      <formula>AND(#REF!&gt;0,#REF!=0,A26&lt;=0)</formula>
    </cfRule>
    <cfRule type="cellIs" dxfId="41" priority="346" stopIfTrue="1" operator="equal">
      <formula>0</formula>
    </cfRule>
  </conditionalFormatting>
  <conditionalFormatting sqref="A12:D17">
    <cfRule type="expression" dxfId="40" priority="308" stopIfTrue="1">
      <formula>AND(#REF!&gt;0,#REF!=0,A12&gt;0)</formula>
    </cfRule>
    <cfRule type="expression" dxfId="39" priority="309" stopIfTrue="1">
      <formula>AND(#REF!&gt;0,#REF!=0,A12&lt;=0)</formula>
    </cfRule>
    <cfRule type="cellIs" dxfId="38" priority="310" stopIfTrue="1" operator="equal">
      <formula>0</formula>
    </cfRule>
  </conditionalFormatting>
  <conditionalFormatting sqref="A10">
    <cfRule type="expression" dxfId="37" priority="269" stopIfTrue="1">
      <formula>AND(#REF!&gt;0,#REF!=0,A10&gt;0)</formula>
    </cfRule>
    <cfRule type="expression" dxfId="36" priority="270" stopIfTrue="1">
      <formula>AND(#REF!&gt;0,#REF!=0,A10&lt;=0)</formula>
    </cfRule>
    <cfRule type="cellIs" dxfId="35" priority="271" stopIfTrue="1" operator="equal">
      <formula>0</formula>
    </cfRule>
  </conditionalFormatting>
  <conditionalFormatting sqref="A18:D19">
    <cfRule type="expression" dxfId="34" priority="188" stopIfTrue="1">
      <formula>AND(#REF!&gt;0,#REF!=0,A18&gt;0)</formula>
    </cfRule>
    <cfRule type="expression" dxfId="33" priority="189" stopIfTrue="1">
      <formula>AND(#REF!&gt;0,#REF!=0,A18&lt;=0)</formula>
    </cfRule>
    <cfRule type="cellIs" dxfId="32" priority="190" stopIfTrue="1" operator="equal">
      <formula>0</formula>
    </cfRule>
  </conditionalFormatting>
  <conditionalFormatting sqref="C31:D32">
    <cfRule type="expression" dxfId="31" priority="176" stopIfTrue="1">
      <formula>AND(#REF!&gt;0,#REF!=0,C31&gt;0)</formula>
    </cfRule>
    <cfRule type="expression" dxfId="30" priority="177" stopIfTrue="1">
      <formula>AND(#REF!&gt;0,#REF!=0,C31&lt;=0)</formula>
    </cfRule>
    <cfRule type="cellIs" dxfId="29" priority="178" stopIfTrue="1" operator="equal">
      <formula>0</formula>
    </cfRule>
  </conditionalFormatting>
  <conditionalFormatting sqref="A2">
    <cfRule type="cellIs" dxfId="28" priority="69" stopIfTrue="1" operator="equal">
      <formula>0</formula>
    </cfRule>
    <cfRule type="cellIs" dxfId="27" priority="70" stopIfTrue="1" operator="equal">
      <formula>0</formula>
    </cfRule>
  </conditionalFormatting>
  <conditionalFormatting sqref="A16:D17">
    <cfRule type="expression" dxfId="26" priority="66" stopIfTrue="1">
      <formula>AND(#REF!&gt;0,#REF!=0,A16&gt;0)</formula>
    </cfRule>
    <cfRule type="expression" dxfId="25" priority="67" stopIfTrue="1">
      <formula>AND(#REF!&gt;0,#REF!=0,A16&lt;=0)</formula>
    </cfRule>
    <cfRule type="cellIs" dxfId="24" priority="68" stopIfTrue="1" operator="equal">
      <formula>0</formula>
    </cfRule>
  </conditionalFormatting>
  <conditionalFormatting sqref="K9:M9">
    <cfRule type="cellIs" dxfId="23" priority="34" stopIfTrue="1" operator="equal">
      <formula>0</formula>
    </cfRule>
    <cfRule type="cellIs" dxfId="22" priority="35" stopIfTrue="1" operator="equal">
      <formula>0</formula>
    </cfRule>
  </conditionalFormatting>
  <conditionalFormatting sqref="I9">
    <cfRule type="cellIs" dxfId="21" priority="30" stopIfTrue="1" operator="equal">
      <formula>0</formula>
    </cfRule>
    <cfRule type="cellIs" dxfId="20" priority="31" stopIfTrue="1" operator="equal">
      <formula>0</formula>
    </cfRule>
  </conditionalFormatting>
  <conditionalFormatting sqref="J9">
    <cfRule type="cellIs" dxfId="19" priority="3" stopIfTrue="1" operator="equal">
      <formula>0</formula>
    </cfRule>
    <cfRule type="cellIs" dxfId="18" priority="4" stopIfTrue="1" operator="equal">
      <formula>0</formula>
    </cfRule>
  </conditionalFormatting>
  <conditionalFormatting sqref="H1">
    <cfRule type="cellIs" dxfId="17" priority="17" stopIfTrue="1" operator="equal">
      <formula>0</formula>
    </cfRule>
    <cfRule type="cellIs" dxfId="16" priority="18" stopIfTrue="1" operator="equal">
      <formula>0</formula>
    </cfRule>
  </conditionalFormatting>
  <conditionalFormatting sqref="H7">
    <cfRule type="cellIs" dxfId="15" priority="19" stopIfTrue="1" operator="equal">
      <formula>0</formula>
    </cfRule>
    <cfRule type="expression" dxfId="14" priority="20" stopIfTrue="1">
      <formula>$A$7="platný od 00.01.1900"</formula>
    </cfRule>
  </conditionalFormatting>
  <conditionalFormatting sqref="H11:H19 H21:H26 H28:H32 H34:H35 H37:H38">
    <cfRule type="expression" dxfId="13" priority="14" stopIfTrue="1">
      <formula>AND(#REF!&gt;0,#REF!=0,H11&gt;0)</formula>
    </cfRule>
    <cfRule type="expression" dxfId="12" priority="15" stopIfTrue="1">
      <formula>AND(#REF!&gt;0,#REF!=0,H11&lt;=0)</formula>
    </cfRule>
    <cfRule type="cellIs" dxfId="11" priority="16" stopIfTrue="1" operator="equal">
      <formula>0</formula>
    </cfRule>
  </conditionalFormatting>
  <conditionalFormatting sqref="H9">
    <cfRule type="cellIs" dxfId="10" priority="12" stopIfTrue="1" operator="equal">
      <formula>0</formula>
    </cfRule>
    <cfRule type="cellIs" dxfId="9" priority="13" stopIfTrue="1" operator="equal">
      <formula>0</formula>
    </cfRule>
  </conditionalFormatting>
  <conditionalFormatting sqref="J1">
    <cfRule type="cellIs" dxfId="8" priority="8" stopIfTrue="1" operator="equal">
      <formula>0</formula>
    </cfRule>
    <cfRule type="cellIs" dxfId="7" priority="9" stopIfTrue="1" operator="equal">
      <formula>0</formula>
    </cfRule>
  </conditionalFormatting>
  <conditionalFormatting sqref="J7">
    <cfRule type="cellIs" dxfId="6" priority="10" stopIfTrue="1" operator="equal">
      <formula>0</formula>
    </cfRule>
    <cfRule type="expression" dxfId="5" priority="11" stopIfTrue="1">
      <formula>$A$7="platný od 00.01.1900"</formula>
    </cfRule>
  </conditionalFormatting>
  <conditionalFormatting sqref="J21:J26 J28:J32 J34:J35 J37:J38 J11:J19">
    <cfRule type="expression" dxfId="4" priority="5" stopIfTrue="1">
      <formula>AND(#REF!&gt;0,#REF!=0,J11&gt;0)</formula>
    </cfRule>
    <cfRule type="expression" dxfId="3" priority="6" stopIfTrue="1">
      <formula>AND(#REF!&gt;0,#REF!=0,J11&lt;=0)</formula>
    </cfRule>
    <cfRule type="cellIs" dxfId="2" priority="7" stopIfTrue="1" operator="equal">
      <formula>0</formula>
    </cfRule>
  </conditionalFormatting>
  <conditionalFormatting sqref="F9:G9">
    <cfRule type="cellIs" dxfId="1" priority="1" stopIfTrue="1" operator="equal">
      <formula>0</formula>
    </cfRule>
    <cfRule type="cellIs" dxfId="0" priority="2" stopIfTrue="1" operator="equal">
      <formula>0</formula>
    </cfRule>
  </conditionalFormatting>
  <pageMargins left="0.7" right="0.7" top="0.78740157499999996" bottom="0.78740157499999996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objednávka Celiak Praha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ALFA BIO - Tereza Černochová</dc:creator>
  <cp:lastModifiedBy>Ivana Lášková</cp:lastModifiedBy>
  <cp:lastPrinted>2023-04-27T08:42:25Z</cp:lastPrinted>
  <dcterms:created xsi:type="dcterms:W3CDTF">2019-02-27T12:13:24Z</dcterms:created>
  <dcterms:modified xsi:type="dcterms:W3CDTF">2023-05-09T14:56:11Z</dcterms:modified>
</cp:coreProperties>
</file>