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Ivana Lášková\Documents\CELIACI\2024\VBT24\VBT24 objednávkové formuláře\"/>
    </mc:Choice>
  </mc:AlternateContent>
  <xr:revisionPtr revIDLastSave="0" documentId="8_{4D8DF8AE-03AA-4C05-8EC4-759552204F31}" xr6:coauthVersionLast="47" xr6:coauthVersionMax="47" xr10:uidLastSave="{00000000-0000-0000-0000-000000000000}"/>
  <bookViews>
    <workbookView xWindow="-110" yWindow="-110" windowWidth="19420" windowHeight="10300" tabRatio="984" xr2:uid="{D3DC8DA3-BF9E-455E-BAD5-F66B6400F175}"/>
  </bookViews>
  <sheets>
    <sheet name="OBJ. LIST PRAHA LETŇAN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1" l="1"/>
  <c r="H34" i="1"/>
  <c r="E35" i="1"/>
  <c r="H35" i="1"/>
  <c r="E36" i="1"/>
  <c r="E37" i="1"/>
  <c r="H37" i="1"/>
  <c r="E38" i="1"/>
  <c r="H38" i="1"/>
  <c r="E39" i="1"/>
  <c r="E41" i="1"/>
  <c r="H41" i="1"/>
  <c r="E24" i="1"/>
  <c r="H24" i="1"/>
  <c r="E25" i="1"/>
  <c r="H25" i="1"/>
  <c r="E26" i="1"/>
  <c r="H26" i="1"/>
  <c r="E27" i="1"/>
  <c r="H27" i="1"/>
  <c r="E28" i="1"/>
  <c r="H28" i="1"/>
  <c r="E29" i="1"/>
  <c r="H29" i="1"/>
  <c r="E30" i="1"/>
  <c r="H30" i="1"/>
  <c r="E31" i="1"/>
  <c r="H31" i="1"/>
  <c r="E32" i="1"/>
  <c r="H32" i="1"/>
  <c r="E12" i="1"/>
  <c r="H12" i="1"/>
  <c r="E13" i="1"/>
  <c r="E14" i="1"/>
  <c r="H14" i="1"/>
  <c r="E15" i="1"/>
  <c r="H15" i="1"/>
  <c r="E16" i="1"/>
  <c r="H16" i="1"/>
  <c r="E17" i="1"/>
  <c r="E18" i="1"/>
  <c r="E19" i="1"/>
  <c r="E20" i="1"/>
  <c r="H20" i="1"/>
  <c r="E21" i="1"/>
  <c r="H21" i="1"/>
  <c r="E22" i="1"/>
  <c r="H22" i="1"/>
  <c r="E8" i="1"/>
  <c r="H8" i="1"/>
  <c r="E9" i="1"/>
  <c r="E10" i="1"/>
  <c r="E7" i="1"/>
  <c r="H7" i="1"/>
  <c r="H18" i="1"/>
  <c r="H17" i="1"/>
  <c r="H39" i="1"/>
  <c r="H19" i="1"/>
  <c r="H9" i="1"/>
  <c r="H10" i="1"/>
  <c r="H13" i="1"/>
  <c r="H42" i="1"/>
</calcChain>
</file>

<file path=xl/sharedStrings.xml><?xml version="1.0" encoding="utf-8"?>
<sst xmlns="http://schemas.openxmlformats.org/spreadsheetml/2006/main" count="120" uniqueCount="78">
  <si>
    <t>Jméno a příjmení:</t>
  </si>
  <si>
    <t>Funkční telefon:</t>
  </si>
  <si>
    <t>PK</t>
  </si>
  <si>
    <t>OBCHODNÍ NÁZEV</t>
  </si>
  <si>
    <t>HMOT.</t>
  </si>
  <si>
    <t>CENA        bez DPH</t>
  </si>
  <si>
    <t>CENA         s DPH</t>
  </si>
  <si>
    <t>DMT</t>
  </si>
  <si>
    <t>KALKULAČKA</t>
  </si>
  <si>
    <t>BEZLEPKOVÝ CHLÉB</t>
  </si>
  <si>
    <t>Tmavý chléb bez lepku B</t>
  </si>
  <si>
    <t xml:space="preserve">Tmavý chléb  trvanlivý bez lepku KB </t>
  </si>
  <si>
    <t>21 dní</t>
  </si>
  <si>
    <t>Bílý chléb bez lepku B</t>
  </si>
  <si>
    <t>250g</t>
  </si>
  <si>
    <t>Bílý chléb  trvanlivý bez lepku KB</t>
  </si>
  <si>
    <t>2 měsíce</t>
  </si>
  <si>
    <t>Strouhanka bez lepku B</t>
  </si>
  <si>
    <t>500g</t>
  </si>
  <si>
    <t>42 dní</t>
  </si>
  <si>
    <t>7 dní</t>
  </si>
  <si>
    <t>200g</t>
  </si>
  <si>
    <t>Biskupský chlebíček bez lepku B</t>
  </si>
  <si>
    <t>Rakvičky bez lepku B</t>
  </si>
  <si>
    <t>90g</t>
  </si>
  <si>
    <t>120g</t>
  </si>
  <si>
    <t>3 měsíce</t>
  </si>
  <si>
    <t>1000g</t>
  </si>
  <si>
    <t>8 měs.</t>
  </si>
  <si>
    <t>6 měs.</t>
  </si>
  <si>
    <t>350g</t>
  </si>
  <si>
    <t>BEZLEPKOVÉ TĚSTOVINY</t>
  </si>
  <si>
    <t>6 měsíců</t>
  </si>
  <si>
    <t>Vlasové nudle bez lepku B</t>
  </si>
  <si>
    <t>email:</t>
  </si>
  <si>
    <t>odbyt@jipek.cz</t>
  </si>
  <si>
    <t>ADRESA:</t>
  </si>
  <si>
    <t>Jizerské pekárny spol. s r.o., Děčínská 1699, 470 62 Česká Lípa</t>
  </si>
  <si>
    <t>Závazně objednávám kusů</t>
  </si>
  <si>
    <t>180g</t>
  </si>
  <si>
    <t xml:space="preserve">Mufiny s meruň.náplní bez lepku B                </t>
  </si>
  <si>
    <t xml:space="preserve">Mufiny straciatella bez lepku B                      </t>
  </si>
  <si>
    <t xml:space="preserve">Mufiny čokoládové bez lepku B                     </t>
  </si>
  <si>
    <t>Vánočka bez lepku B</t>
  </si>
  <si>
    <t>VÁNOČNÍ BEZLEPKOVÉ CUKROVÍ / PEČIVO</t>
  </si>
  <si>
    <t>Kapřík straciatella bez lepku B</t>
  </si>
  <si>
    <t>Kapřík biskupský bez lepku B</t>
  </si>
  <si>
    <t>Dortový korpus bez lepku B</t>
  </si>
  <si>
    <t xml:space="preserve">400g </t>
  </si>
  <si>
    <t>tel:</t>
  </si>
  <si>
    <t xml:space="preserve">Zákazník - nutno vyplnit !!!        </t>
  </si>
  <si>
    <t>Babeta s citron.příchutí bez lepku B</t>
  </si>
  <si>
    <t>Vaše Jizerské pekárny.</t>
  </si>
  <si>
    <t xml:space="preserve">Perník bez lepku B </t>
  </si>
  <si>
    <t>30 dní</t>
  </si>
  <si>
    <t>Koláčky bez lepku B</t>
  </si>
  <si>
    <r>
      <t xml:space="preserve">JIZERKA - </t>
    </r>
    <r>
      <rPr>
        <b/>
        <sz val="9"/>
        <color indexed="10"/>
        <rFont val="Arial"/>
        <family val="2"/>
        <charset val="238"/>
      </rPr>
      <t>přirozeně</t>
    </r>
    <r>
      <rPr>
        <b/>
        <sz val="9"/>
        <rFont val="Arial"/>
        <family val="2"/>
        <charset val="238"/>
      </rPr>
      <t xml:space="preserve"> bezlep. směs univerzální B</t>
    </r>
  </si>
  <si>
    <t>JIZERKA -  bezlepková směs univerzální B</t>
  </si>
  <si>
    <r>
      <t xml:space="preserve">Směs na bílý chléb bez lepku B </t>
    </r>
    <r>
      <rPr>
        <b/>
        <sz val="9"/>
        <color indexed="10"/>
        <rFont val="Arial"/>
        <family val="2"/>
        <charset val="238"/>
      </rPr>
      <t xml:space="preserve">                         </t>
    </r>
  </si>
  <si>
    <t xml:space="preserve">Směs na tmavý chléb bez lepku B                     </t>
  </si>
  <si>
    <t xml:space="preserve">Směs na slunečnic. chléb bez lepku B              </t>
  </si>
  <si>
    <t xml:space="preserve">Směs na vícezrnný chléb bez lepku B               </t>
  </si>
  <si>
    <t>Směs na knedlík bez lepku B</t>
  </si>
  <si>
    <t>Směs na langoš a pizzu bez lepku B</t>
  </si>
  <si>
    <t>Směs na palačinky bez lepku B</t>
  </si>
  <si>
    <t>ZÁVAZNÉ objednávky zasílejte pouze v PÍSEMNÉ FORMĚ e-mailem nebo poštou.</t>
  </si>
  <si>
    <t>KRÁSNÝ ADVENT A DOBROU CHUŤ!</t>
  </si>
  <si>
    <t>220g</t>
  </si>
  <si>
    <t>60 dní</t>
  </si>
  <si>
    <t xml:space="preserve">BEZLEPKOVÉ PEČIVO </t>
  </si>
  <si>
    <t>BEZLEPKOVÉ SMĚSI</t>
  </si>
  <si>
    <t>Vánoční rohlíčky bez lepku B 200g</t>
  </si>
  <si>
    <t>Vánoční bezlepkový trh PRAHA 7.12.2024 - OBJEDNÁVKOVÝ LIST</t>
  </si>
  <si>
    <t>UZÁVĚRKA: NEDĚLE 1.12.2024 do 24:00 hod</t>
  </si>
  <si>
    <t>Objednané zboží bude pro Vás připraveno na Vánočním trhu v Letňanech 7.12.2024</t>
  </si>
  <si>
    <t xml:space="preserve">Koláčky bez lepku s hruš. a višň. nápl. B </t>
  </si>
  <si>
    <t>Vánoční cukroví bez lepku B</t>
  </si>
  <si>
    <t>Linecká kolekce bez lepku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</si>
</sst>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4" formatCode="#,##0.00;[Red]#,##0.00"/>
  </numFmts>
  <fonts count="33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8"/>
      <name val="Arial"/>
      <family val="2"/>
      <charset val="238"/>
    </font>
    <font>
      <i/>
      <sz val="10"/>
      <name val="Arial"/>
      <family val="2"/>
      <charset val="238"/>
    </font>
    <font>
      <b/>
      <i/>
      <u/>
      <sz val="10"/>
      <color indexed="10"/>
      <name val="Comic Sans MS"/>
      <family val="4"/>
      <charset val="238"/>
    </font>
    <font>
      <b/>
      <sz val="8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b/>
      <i/>
      <sz val="8"/>
      <name val="Arial"/>
      <family val="2"/>
      <charset val="238"/>
    </font>
    <font>
      <i/>
      <sz val="7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9"/>
      <color indexed="10"/>
      <name val="Arial"/>
      <family val="2"/>
      <charset val="238"/>
    </font>
    <font>
      <b/>
      <sz val="9"/>
      <color indexed="17"/>
      <name val="Arial"/>
      <family val="2"/>
      <charset val="238"/>
    </font>
    <font>
      <sz val="9"/>
      <color indexed="17"/>
      <name val="Arial"/>
      <family val="2"/>
      <charset val="238"/>
    </font>
    <font>
      <sz val="12"/>
      <name val="Arial"/>
      <family val="2"/>
      <charset val="238"/>
    </font>
    <font>
      <b/>
      <i/>
      <sz val="11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i/>
      <sz val="9"/>
      <color indexed="17"/>
      <name val="Arial"/>
      <family val="2"/>
      <charset val="238"/>
    </font>
    <font>
      <b/>
      <sz val="10"/>
      <color indexed="17"/>
      <name val="Arial"/>
      <family val="2"/>
      <charset val="238"/>
    </font>
    <font>
      <b/>
      <i/>
      <sz val="10"/>
      <color indexed="17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u/>
      <sz val="10"/>
      <name val="Arial"/>
      <family val="2"/>
      <charset val="238"/>
    </font>
    <font>
      <b/>
      <i/>
      <sz val="10"/>
      <color indexed="10"/>
      <name val="Comic Sans MS"/>
      <family val="4"/>
      <charset val="238"/>
    </font>
    <font>
      <b/>
      <i/>
      <u/>
      <sz val="11"/>
      <color indexed="10"/>
      <name val="Comic Sans MS"/>
      <family val="4"/>
      <charset val="238"/>
    </font>
    <font>
      <b/>
      <i/>
      <u/>
      <sz val="12"/>
      <color indexed="10"/>
      <name val="Comic Sans MS"/>
      <family val="4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44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31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20" fillId="0" borderId="0" applyNumberFormat="0" applyFill="0" applyBorder="0" applyAlignment="0" applyProtection="0"/>
    <xf numFmtId="0" fontId="25" fillId="0" borderId="0"/>
    <xf numFmtId="0" fontId="1" fillId="0" borderId="0"/>
  </cellStyleXfs>
  <cellXfs count="108">
    <xf numFmtId="0" fontId="0" fillId="0" borderId="0" xfId="0"/>
    <xf numFmtId="1" fontId="2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1" fontId="5" fillId="2" borderId="0" xfId="0" applyNumberFormat="1" applyFont="1" applyFill="1" applyAlignment="1">
      <alignment horizontal="center"/>
    </xf>
    <xf numFmtId="4" fontId="6" fillId="0" borderId="0" xfId="0" applyNumberFormat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1" fontId="8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horizontal="center" vertical="center"/>
    </xf>
    <xf numFmtId="0" fontId="9" fillId="0" borderId="0" xfId="0" applyFont="1"/>
    <xf numFmtId="0" fontId="10" fillId="3" borderId="0" xfId="0" applyFont="1" applyFill="1" applyAlignment="1">
      <alignment horizontal="left"/>
    </xf>
    <xf numFmtId="4" fontId="11" fillId="0" borderId="0" xfId="0" applyNumberFormat="1" applyFont="1" applyAlignment="1">
      <alignment horizontal="center"/>
    </xf>
    <xf numFmtId="0" fontId="12" fillId="0" borderId="0" xfId="0" applyFont="1" applyAlignment="1"/>
    <xf numFmtId="0" fontId="12" fillId="0" borderId="1" xfId="0" applyFont="1" applyFill="1" applyBorder="1" applyAlignment="1">
      <alignment horizontal="center"/>
    </xf>
    <xf numFmtId="0" fontId="10" fillId="0" borderId="1" xfId="2" applyFont="1" applyBorder="1"/>
    <xf numFmtId="2" fontId="12" fillId="0" borderId="1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12" fillId="0" borderId="0" xfId="0" applyFont="1"/>
    <xf numFmtId="0" fontId="10" fillId="3" borderId="0" xfId="0" applyFont="1" applyFill="1"/>
    <xf numFmtId="174" fontId="12" fillId="0" borderId="1" xfId="0" applyNumberFormat="1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0" fillId="0" borderId="1" xfId="2" applyFont="1" applyFill="1" applyBorder="1"/>
    <xf numFmtId="1" fontId="2" fillId="0" borderId="1" xfId="0" applyNumberFormat="1" applyFont="1" applyFill="1" applyBorder="1" applyAlignment="1">
      <alignment horizontal="center"/>
    </xf>
    <xf numFmtId="0" fontId="12" fillId="0" borderId="0" xfId="0" applyFont="1" applyFill="1"/>
    <xf numFmtId="0" fontId="18" fillId="0" borderId="0" xfId="0" applyFont="1"/>
    <xf numFmtId="0" fontId="18" fillId="0" borderId="0" xfId="0" applyFont="1" applyFill="1"/>
    <xf numFmtId="1" fontId="2" fillId="0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13" fillId="0" borderId="0" xfId="0" applyFont="1"/>
    <xf numFmtId="0" fontId="0" fillId="0" borderId="0" xfId="0" applyFill="1"/>
    <xf numFmtId="0" fontId="14" fillId="3" borderId="0" xfId="0" applyFont="1" applyFill="1"/>
    <xf numFmtId="0" fontId="12" fillId="3" borderId="0" xfId="0" applyFont="1" applyFill="1" applyAlignment="1">
      <alignment horizontal="center"/>
    </xf>
    <xf numFmtId="2" fontId="12" fillId="3" borderId="0" xfId="0" applyNumberFormat="1" applyFont="1" applyFill="1" applyAlignment="1">
      <alignment horizontal="center"/>
    </xf>
    <xf numFmtId="0" fontId="20" fillId="0" borderId="0" xfId="1" applyNumberFormat="1" applyFont="1" applyFill="1" applyBorder="1" applyAlignment="1" applyProtection="1">
      <alignment horizontal="center"/>
    </xf>
    <xf numFmtId="0" fontId="16" fillId="0" borderId="0" xfId="0" applyFont="1" applyAlignment="1">
      <alignment horizontal="center"/>
    </xf>
    <xf numFmtId="4" fontId="22" fillId="0" borderId="0" xfId="0" applyNumberFormat="1" applyFont="1" applyAlignment="1">
      <alignment horizontal="center"/>
    </xf>
    <xf numFmtId="0" fontId="2" fillId="0" borderId="0" xfId="0" applyFont="1" applyAlignment="1"/>
    <xf numFmtId="4" fontId="8" fillId="0" borderId="0" xfId="0" applyNumberFormat="1" applyFont="1" applyAlignment="1">
      <alignment horizontal="center"/>
    </xf>
    <xf numFmtId="0" fontId="14" fillId="0" borderId="0" xfId="0" applyFont="1"/>
    <xf numFmtId="0" fontId="23" fillId="0" borderId="0" xfId="0" applyFont="1"/>
    <xf numFmtId="4" fontId="24" fillId="0" borderId="0" xfId="0" applyNumberFormat="1" applyFont="1" applyAlignment="1">
      <alignment horizontal="center"/>
    </xf>
    <xf numFmtId="0" fontId="7" fillId="4" borderId="0" xfId="0" applyFont="1" applyFill="1" applyAlignment="1">
      <alignment horizontal="left"/>
    </xf>
    <xf numFmtId="0" fontId="26" fillId="0" borderId="0" xfId="0" applyFont="1" applyAlignment="1"/>
    <xf numFmtId="0" fontId="27" fillId="0" borderId="0" xfId="1" applyNumberFormat="1" applyFont="1" applyFill="1" applyBorder="1" applyAlignment="1" applyProtection="1"/>
    <xf numFmtId="4" fontId="11" fillId="0" borderId="0" xfId="0" applyNumberFormat="1" applyFont="1" applyFill="1" applyAlignment="1">
      <alignment horizontal="center"/>
    </xf>
    <xf numFmtId="0" fontId="12" fillId="0" borderId="2" xfId="0" applyFont="1" applyFill="1" applyBorder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0" fontId="10" fillId="0" borderId="1" xfId="2" applyFont="1" applyFill="1" applyBorder="1" applyAlignment="1">
      <alignment horizontal="left" vertical="center"/>
    </xf>
    <xf numFmtId="0" fontId="17" fillId="0" borderId="0" xfId="0" applyFont="1" applyFill="1"/>
    <xf numFmtId="0" fontId="12" fillId="0" borderId="3" xfId="0" applyFont="1" applyFill="1" applyBorder="1" applyAlignment="1">
      <alignment horizontal="center"/>
    </xf>
    <xf numFmtId="0" fontId="10" fillId="0" borderId="3" xfId="2" applyFont="1" applyBorder="1"/>
    <xf numFmtId="2" fontId="12" fillId="0" borderId="3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/>
    </xf>
    <xf numFmtId="1" fontId="21" fillId="0" borderId="0" xfId="1" applyNumberFormat="1" applyFont="1" applyFill="1" applyBorder="1" applyAlignment="1" applyProtection="1">
      <alignment horizontal="center"/>
    </xf>
    <xf numFmtId="1" fontId="2" fillId="0" borderId="4" xfId="0" applyNumberFormat="1" applyFont="1" applyFill="1" applyBorder="1" applyAlignment="1">
      <alignment horizontal="center"/>
    </xf>
    <xf numFmtId="0" fontId="10" fillId="0" borderId="2" xfId="2" applyFont="1" applyFill="1" applyBorder="1" applyAlignment="1">
      <alignment horizontal="left" vertical="center"/>
    </xf>
    <xf numFmtId="0" fontId="10" fillId="0" borderId="3" xfId="0" applyFont="1" applyFill="1" applyBorder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 wrapText="1"/>
    </xf>
    <xf numFmtId="3" fontId="20" fillId="0" borderId="0" xfId="1" applyNumberFormat="1" applyFont="1" applyFill="1" applyBorder="1" applyAlignment="1" applyProtection="1">
      <alignment horizontal="center"/>
    </xf>
    <xf numFmtId="0" fontId="10" fillId="0" borderId="2" xfId="2" applyFont="1" applyBorder="1"/>
    <xf numFmtId="0" fontId="10" fillId="5" borderId="0" xfId="0" applyFont="1" applyFill="1" applyAlignment="1">
      <alignment horizontal="left" vertical="center"/>
    </xf>
    <xf numFmtId="0" fontId="10" fillId="6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center" vertical="center" wrapText="1"/>
    </xf>
    <xf numFmtId="2" fontId="12" fillId="6" borderId="0" xfId="0" applyNumberFormat="1" applyFont="1" applyFill="1" applyAlignment="1">
      <alignment horizontal="center"/>
    </xf>
    <xf numFmtId="1" fontId="2" fillId="6" borderId="0" xfId="0" applyNumberFormat="1" applyFont="1" applyFill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2" fontId="12" fillId="4" borderId="1" xfId="0" applyNumberFormat="1" applyFont="1" applyFill="1" applyBorder="1" applyAlignment="1">
      <alignment horizontal="center"/>
    </xf>
    <xf numFmtId="0" fontId="29" fillId="2" borderId="5" xfId="0" applyFont="1" applyFill="1" applyBorder="1" applyAlignment="1"/>
    <xf numFmtId="0" fontId="30" fillId="2" borderId="5" xfId="0" applyFont="1" applyFill="1" applyBorder="1" applyAlignment="1"/>
    <xf numFmtId="0" fontId="31" fillId="3" borderId="0" xfId="0" applyFont="1" applyFill="1" applyAlignment="1">
      <alignment horizontal="left"/>
    </xf>
    <xf numFmtId="0" fontId="31" fillId="5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20" fillId="0" borderId="0" xfId="1" applyNumberFormat="1" applyFont="1" applyFill="1" applyBorder="1" applyAlignment="1" applyProtection="1"/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13" fillId="3" borderId="0" xfId="0" applyFont="1" applyFill="1" applyAlignment="1">
      <alignment horizontal="left"/>
    </xf>
    <xf numFmtId="0" fontId="12" fillId="0" borderId="6" xfId="0" applyFont="1" applyFill="1" applyBorder="1" applyAlignment="1">
      <alignment horizontal="center"/>
    </xf>
    <xf numFmtId="0" fontId="10" fillId="0" borderId="6" xfId="2" applyFont="1" applyBorder="1"/>
    <xf numFmtId="2" fontId="12" fillId="0" borderId="6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/>
    </xf>
    <xf numFmtId="2" fontId="12" fillId="6" borderId="0" xfId="0" applyNumberFormat="1" applyFont="1" applyFill="1" applyBorder="1" applyAlignment="1">
      <alignment horizontal="center"/>
    </xf>
    <xf numFmtId="1" fontId="2" fillId="6" borderId="0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/>
    </xf>
    <xf numFmtId="2" fontId="12" fillId="0" borderId="7" xfId="0" applyNumberFormat="1" applyFont="1" applyBorder="1" applyAlignment="1">
      <alignment horizontal="center"/>
    </xf>
    <xf numFmtId="2" fontId="12" fillId="6" borderId="1" xfId="0" applyNumberFormat="1" applyFont="1" applyFill="1" applyBorder="1" applyAlignment="1">
      <alignment horizontal="center"/>
    </xf>
    <xf numFmtId="0" fontId="10" fillId="6" borderId="0" xfId="0" applyFont="1" applyFill="1" applyAlignment="1">
      <alignment horizontal="center"/>
    </xf>
    <xf numFmtId="0" fontId="10" fillId="6" borderId="0" xfId="0" applyFont="1" applyFill="1" applyAlignment="1">
      <alignment horizontal="center" wrapText="1"/>
    </xf>
    <xf numFmtId="1" fontId="2" fillId="6" borderId="0" xfId="0" applyNumberFormat="1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0" fontId="12" fillId="6" borderId="0" xfId="0" applyFont="1" applyFill="1" applyAlignment="1">
      <alignment horizontal="center" wrapText="1"/>
    </xf>
    <xf numFmtId="0" fontId="12" fillId="0" borderId="12" xfId="0" applyFont="1" applyBorder="1" applyAlignment="1">
      <alignment horizontal="center"/>
    </xf>
    <xf numFmtId="0" fontId="10" fillId="0" borderId="13" xfId="2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center"/>
    </xf>
    <xf numFmtId="0" fontId="10" fillId="0" borderId="3" xfId="2" applyFont="1" applyBorder="1" applyAlignment="1">
      <alignment horizontal="left" vertical="center"/>
    </xf>
    <xf numFmtId="0" fontId="25" fillId="0" borderId="3" xfId="0" applyFont="1" applyBorder="1" applyAlignment="1">
      <alignment horizontal="center"/>
    </xf>
    <xf numFmtId="0" fontId="32" fillId="6" borderId="0" xfId="0" applyFont="1" applyFill="1" applyBorder="1" applyAlignment="1">
      <alignment horizontal="left"/>
    </xf>
    <xf numFmtId="4" fontId="19" fillId="7" borderId="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/>
    </xf>
    <xf numFmtId="1" fontId="21" fillId="0" borderId="0" xfId="1" applyNumberFormat="1" applyFont="1" applyFill="1" applyBorder="1" applyAlignment="1" applyProtection="1">
      <alignment horizontal="center"/>
    </xf>
    <xf numFmtId="0" fontId="28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left"/>
    </xf>
    <xf numFmtId="0" fontId="1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left"/>
    </xf>
  </cellXfs>
  <cellStyles count="4">
    <cellStyle name="Hypertextový odkaz" xfId="1" builtinId="8"/>
    <cellStyle name="Normální" xfId="0" builtinId="0"/>
    <cellStyle name="normální 2" xfId="2" xr:uid="{B808FD48-C141-4E9E-B3E2-16C1EC38193F}"/>
    <cellStyle name="normální 3" xfId="3" xr:uid="{B87730A9-4313-4E37-B7A1-E71BAC0988F9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A0E0E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FF99CC"/>
      <rgbColor rgb="00CC9CCC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dbyt@jipek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EC977-190A-463C-AC20-DFE0845C73A8}">
  <dimension ref="A1:K49"/>
  <sheetViews>
    <sheetView tabSelected="1" workbookViewId="0">
      <selection activeCell="N23" sqref="N23"/>
    </sheetView>
  </sheetViews>
  <sheetFormatPr defaultRowHeight="13" x14ac:dyDescent="0.3"/>
  <cols>
    <col min="1" max="1" width="8.7265625" customWidth="1"/>
    <col min="2" max="2" width="39.7265625" customWidth="1"/>
    <col min="3" max="4" width="8.7265625" customWidth="1"/>
    <col min="5" max="5" width="8.7265625" style="28" customWidth="1"/>
    <col min="6" max="6" width="8.7265625" customWidth="1"/>
    <col min="7" max="7" width="12.7265625" style="1" customWidth="1"/>
    <col min="8" max="8" width="20.7265625" style="2" customWidth="1"/>
  </cols>
  <sheetData>
    <row r="1" spans="1:11" s="5" customFormat="1" ht="17.25" customHeight="1" thickBot="1" x14ac:dyDescent="0.6">
      <c r="A1" s="72" t="s">
        <v>72</v>
      </c>
      <c r="B1" s="71"/>
      <c r="C1" s="71"/>
      <c r="D1" s="71"/>
      <c r="E1" s="71"/>
      <c r="F1" s="71"/>
      <c r="G1" s="3"/>
      <c r="H1" s="4"/>
    </row>
    <row r="2" spans="1:11" s="5" customFormat="1" ht="17.25" customHeight="1" thickBot="1" x14ac:dyDescent="0.55000000000000004">
      <c r="A2" s="104" t="s">
        <v>50</v>
      </c>
      <c r="B2" s="104"/>
      <c r="C2" s="104"/>
      <c r="D2" s="104"/>
      <c r="E2" s="104"/>
      <c r="F2" s="104"/>
      <c r="G2" s="104"/>
      <c r="H2" s="4"/>
      <c r="I2" s="6"/>
    </row>
    <row r="3" spans="1:11" s="5" customFormat="1" ht="17.25" customHeight="1" x14ac:dyDescent="0.5">
      <c r="A3" s="105" t="s">
        <v>0</v>
      </c>
      <c r="B3" s="105"/>
      <c r="C3" s="106"/>
      <c r="D3" s="106"/>
      <c r="E3" s="106"/>
      <c r="F3" s="106"/>
      <c r="G3" s="106"/>
      <c r="H3" s="4"/>
      <c r="I3" s="6"/>
    </row>
    <row r="4" spans="1:11" s="5" customFormat="1" ht="17.25" customHeight="1" x14ac:dyDescent="0.5">
      <c r="A4" s="107" t="s">
        <v>1</v>
      </c>
      <c r="B4" s="107"/>
      <c r="C4" s="106"/>
      <c r="D4" s="106"/>
      <c r="E4" s="106"/>
      <c r="F4" s="106"/>
      <c r="G4" s="106"/>
      <c r="H4" s="4"/>
      <c r="I4" s="42"/>
    </row>
    <row r="5" spans="1:11" s="9" customFormat="1" ht="30" x14ac:dyDescent="0.2">
      <c r="A5" s="59" t="s">
        <v>2</v>
      </c>
      <c r="B5" s="60" t="s">
        <v>3</v>
      </c>
      <c r="C5" s="59" t="s">
        <v>4</v>
      </c>
      <c r="D5" s="61" t="s">
        <v>5</v>
      </c>
      <c r="E5" s="61" t="s">
        <v>6</v>
      </c>
      <c r="F5" s="59" t="s">
        <v>7</v>
      </c>
      <c r="G5" s="7" t="s">
        <v>38</v>
      </c>
      <c r="H5" s="8" t="s">
        <v>8</v>
      </c>
    </row>
    <row r="6" spans="1:11" s="12" customFormat="1" ht="15" customHeight="1" x14ac:dyDescent="0.3">
      <c r="A6" s="73" t="s">
        <v>9</v>
      </c>
      <c r="B6" s="10"/>
      <c r="C6" s="90"/>
      <c r="D6" s="91"/>
      <c r="E6" s="94"/>
      <c r="F6" s="90"/>
      <c r="G6" s="92"/>
      <c r="H6" s="11"/>
    </row>
    <row r="7" spans="1:11" s="17" customFormat="1" ht="12" customHeight="1" x14ac:dyDescent="0.3">
      <c r="A7" s="13">
        <v>8197</v>
      </c>
      <c r="B7" s="14" t="s">
        <v>10</v>
      </c>
      <c r="C7" s="13" t="s">
        <v>18</v>
      </c>
      <c r="D7" s="15">
        <v>81.75</v>
      </c>
      <c r="E7" s="15">
        <f>SUM(D7*1.12)</f>
        <v>91.56</v>
      </c>
      <c r="F7" s="13" t="s">
        <v>20</v>
      </c>
      <c r="G7" s="16"/>
      <c r="H7" s="11">
        <f>(E7*G7)</f>
        <v>0</v>
      </c>
    </row>
    <row r="8" spans="1:11" s="17" customFormat="1" ht="12" customHeight="1" x14ac:dyDescent="0.3">
      <c r="A8" s="13">
        <v>8198</v>
      </c>
      <c r="B8" s="14" t="s">
        <v>13</v>
      </c>
      <c r="C8" s="13" t="s">
        <v>18</v>
      </c>
      <c r="D8" s="15">
        <v>81.75</v>
      </c>
      <c r="E8" s="15">
        <f t="shared" ref="E8:E41" si="0">SUM(D8*1.12)</f>
        <v>91.56</v>
      </c>
      <c r="F8" s="13" t="s">
        <v>20</v>
      </c>
      <c r="G8" s="16"/>
      <c r="H8" s="11">
        <f>(E8*G8)</f>
        <v>0</v>
      </c>
    </row>
    <row r="9" spans="1:11" s="17" customFormat="1" ht="12" customHeight="1" x14ac:dyDescent="0.3">
      <c r="A9" s="13">
        <v>8045</v>
      </c>
      <c r="B9" s="14" t="s">
        <v>11</v>
      </c>
      <c r="C9" s="13" t="s">
        <v>14</v>
      </c>
      <c r="D9" s="15">
        <v>45.78</v>
      </c>
      <c r="E9" s="15">
        <f t="shared" si="0"/>
        <v>51.273600000000009</v>
      </c>
      <c r="F9" s="13" t="s">
        <v>12</v>
      </c>
      <c r="G9" s="16"/>
      <c r="H9" s="11">
        <f>(E9*G9)</f>
        <v>0</v>
      </c>
    </row>
    <row r="10" spans="1:11" s="17" customFormat="1" ht="12" customHeight="1" x14ac:dyDescent="0.3">
      <c r="A10" s="13">
        <v>8065</v>
      </c>
      <c r="B10" s="14" t="s">
        <v>15</v>
      </c>
      <c r="C10" s="13" t="s">
        <v>14</v>
      </c>
      <c r="D10" s="15">
        <v>43.6</v>
      </c>
      <c r="E10" s="15">
        <f t="shared" si="0"/>
        <v>48.832000000000008</v>
      </c>
      <c r="F10" s="13" t="s">
        <v>12</v>
      </c>
      <c r="G10" s="16"/>
      <c r="H10" s="11">
        <f>(E10*G10)</f>
        <v>0</v>
      </c>
    </row>
    <row r="11" spans="1:11" s="17" customFormat="1" ht="15" customHeight="1" x14ac:dyDescent="0.3">
      <c r="A11" s="73" t="s">
        <v>69</v>
      </c>
      <c r="B11" s="18"/>
      <c r="C11" s="93"/>
      <c r="D11" s="67"/>
      <c r="E11" s="89"/>
      <c r="F11" s="93"/>
      <c r="G11" s="92"/>
      <c r="H11" s="11"/>
    </row>
    <row r="12" spans="1:11" s="20" customFormat="1" ht="12" customHeight="1" x14ac:dyDescent="0.3">
      <c r="A12" s="13">
        <v>8858</v>
      </c>
      <c r="B12" s="14" t="s">
        <v>17</v>
      </c>
      <c r="C12" s="13" t="s">
        <v>18</v>
      </c>
      <c r="D12" s="15">
        <v>93.74</v>
      </c>
      <c r="E12" s="15">
        <f t="shared" si="0"/>
        <v>104.9888</v>
      </c>
      <c r="F12" s="13" t="s">
        <v>19</v>
      </c>
      <c r="G12" s="16"/>
      <c r="H12" s="11">
        <f>(E12*G12)</f>
        <v>0</v>
      </c>
    </row>
    <row r="13" spans="1:11" s="17" customFormat="1" ht="12" customHeight="1" x14ac:dyDescent="0.3">
      <c r="A13" s="13">
        <v>8476</v>
      </c>
      <c r="B13" s="14" t="s">
        <v>22</v>
      </c>
      <c r="C13" s="13" t="s">
        <v>21</v>
      </c>
      <c r="D13" s="19">
        <v>43.06</v>
      </c>
      <c r="E13" s="15">
        <f t="shared" si="0"/>
        <v>48.227200000000011</v>
      </c>
      <c r="F13" s="13" t="s">
        <v>12</v>
      </c>
      <c r="G13" s="16"/>
      <c r="H13" s="11">
        <f t="shared" ref="H13:H22" si="1">(E13*G13)</f>
        <v>0</v>
      </c>
    </row>
    <row r="14" spans="1:11" s="25" customFormat="1" ht="12" customHeight="1" x14ac:dyDescent="0.35">
      <c r="A14" s="13">
        <v>8488</v>
      </c>
      <c r="B14" s="14" t="s">
        <v>23</v>
      </c>
      <c r="C14" s="13" t="s">
        <v>24</v>
      </c>
      <c r="D14" s="15">
        <v>43.6</v>
      </c>
      <c r="E14" s="15">
        <f t="shared" si="0"/>
        <v>48.832000000000008</v>
      </c>
      <c r="F14" s="13" t="s">
        <v>16</v>
      </c>
      <c r="G14" s="16"/>
      <c r="H14" s="11">
        <f t="shared" si="1"/>
        <v>0</v>
      </c>
      <c r="I14" s="17"/>
      <c r="K14" s="21"/>
    </row>
    <row r="15" spans="1:11" s="26" customFormat="1" ht="12" customHeight="1" x14ac:dyDescent="0.35">
      <c r="A15" s="13">
        <v>8871</v>
      </c>
      <c r="B15" s="48" t="s">
        <v>51</v>
      </c>
      <c r="C15" s="13" t="s">
        <v>39</v>
      </c>
      <c r="D15" s="15">
        <v>49.05</v>
      </c>
      <c r="E15" s="15">
        <f t="shared" si="0"/>
        <v>54.936</v>
      </c>
      <c r="F15" s="13" t="s">
        <v>26</v>
      </c>
      <c r="G15" s="23"/>
      <c r="H15" s="45">
        <f t="shared" si="1"/>
        <v>0</v>
      </c>
      <c r="I15" s="24"/>
      <c r="K15" s="49"/>
    </row>
    <row r="16" spans="1:11" s="26" customFormat="1" ht="12" customHeight="1" x14ac:dyDescent="0.35">
      <c r="A16" s="13">
        <v>8666</v>
      </c>
      <c r="B16" s="48" t="s">
        <v>53</v>
      </c>
      <c r="C16" s="13" t="s">
        <v>39</v>
      </c>
      <c r="D16" s="15">
        <v>43.6</v>
      </c>
      <c r="E16" s="15">
        <f t="shared" si="0"/>
        <v>48.832000000000008</v>
      </c>
      <c r="F16" s="13" t="s">
        <v>26</v>
      </c>
      <c r="G16" s="23"/>
      <c r="H16" s="45">
        <f t="shared" si="1"/>
        <v>0</v>
      </c>
      <c r="I16" s="24"/>
      <c r="K16" s="49"/>
    </row>
    <row r="17" spans="1:11" s="26" customFormat="1" ht="12" customHeight="1" x14ac:dyDescent="0.35">
      <c r="A17" s="13">
        <v>8204</v>
      </c>
      <c r="B17" s="57" t="s">
        <v>55</v>
      </c>
      <c r="C17" s="46" t="s">
        <v>25</v>
      </c>
      <c r="D17" s="15">
        <v>34.880000000000003</v>
      </c>
      <c r="E17" s="15">
        <f t="shared" si="0"/>
        <v>39.065600000000003</v>
      </c>
      <c r="F17" s="13" t="s">
        <v>54</v>
      </c>
      <c r="G17" s="23"/>
      <c r="H17" s="45">
        <f t="shared" si="1"/>
        <v>0</v>
      </c>
      <c r="I17" s="24"/>
      <c r="K17" s="49"/>
    </row>
    <row r="18" spans="1:11" s="26" customFormat="1" ht="12" customHeight="1" x14ac:dyDescent="0.35">
      <c r="A18" s="95">
        <v>8205</v>
      </c>
      <c r="B18" s="98" t="s">
        <v>75</v>
      </c>
      <c r="C18" s="99" t="s">
        <v>25</v>
      </c>
      <c r="D18" s="88">
        <v>34.880000000000003</v>
      </c>
      <c r="E18" s="15">
        <f t="shared" si="0"/>
        <v>39.065600000000003</v>
      </c>
      <c r="F18" s="13" t="s">
        <v>54</v>
      </c>
      <c r="G18" s="23"/>
      <c r="H18" s="45">
        <f t="shared" si="1"/>
        <v>0</v>
      </c>
      <c r="I18" s="24"/>
      <c r="K18" s="49"/>
    </row>
    <row r="19" spans="1:11" s="26" customFormat="1" ht="12" customHeight="1" x14ac:dyDescent="0.35">
      <c r="A19" s="13">
        <v>8586</v>
      </c>
      <c r="B19" s="96" t="s">
        <v>40</v>
      </c>
      <c r="C19" s="97" t="s">
        <v>25</v>
      </c>
      <c r="D19" s="15">
        <v>41.42</v>
      </c>
      <c r="E19" s="15">
        <f t="shared" si="0"/>
        <v>46.390400000000007</v>
      </c>
      <c r="F19" s="13" t="s">
        <v>26</v>
      </c>
      <c r="G19" s="23"/>
      <c r="H19" s="45">
        <f t="shared" si="1"/>
        <v>0</v>
      </c>
      <c r="I19" s="24"/>
      <c r="K19" s="49"/>
    </row>
    <row r="20" spans="1:11" s="26" customFormat="1" ht="12" customHeight="1" x14ac:dyDescent="0.35">
      <c r="A20" s="13">
        <v>8840</v>
      </c>
      <c r="B20" s="48" t="s">
        <v>41</v>
      </c>
      <c r="C20" s="13" t="s">
        <v>25</v>
      </c>
      <c r="D20" s="15">
        <v>41.42</v>
      </c>
      <c r="E20" s="15">
        <f t="shared" si="0"/>
        <v>46.390400000000007</v>
      </c>
      <c r="F20" s="13" t="s">
        <v>26</v>
      </c>
      <c r="G20" s="23"/>
      <c r="H20" s="45">
        <f t="shared" si="1"/>
        <v>0</v>
      </c>
      <c r="I20" s="24"/>
    </row>
    <row r="21" spans="1:11" s="26" customFormat="1" ht="12" customHeight="1" x14ac:dyDescent="0.35">
      <c r="A21" s="46">
        <v>8841</v>
      </c>
      <c r="B21" s="57" t="s">
        <v>42</v>
      </c>
      <c r="C21" s="46" t="s">
        <v>25</v>
      </c>
      <c r="D21" s="47">
        <v>41.42</v>
      </c>
      <c r="E21" s="15">
        <f t="shared" si="0"/>
        <v>46.390400000000007</v>
      </c>
      <c r="F21" s="46" t="s">
        <v>26</v>
      </c>
      <c r="G21" s="23"/>
      <c r="H21" s="45">
        <f t="shared" si="1"/>
        <v>0</v>
      </c>
      <c r="I21" s="24"/>
    </row>
    <row r="22" spans="1:11" s="26" customFormat="1" ht="12" customHeight="1" x14ac:dyDescent="0.35">
      <c r="A22" s="50">
        <v>8680</v>
      </c>
      <c r="B22" s="58" t="s">
        <v>47</v>
      </c>
      <c r="C22" s="50" t="s">
        <v>48</v>
      </c>
      <c r="D22" s="52">
        <v>85.02</v>
      </c>
      <c r="E22" s="15">
        <f t="shared" si="0"/>
        <v>95.222400000000007</v>
      </c>
      <c r="F22" s="50" t="s">
        <v>26</v>
      </c>
      <c r="G22" s="56"/>
      <c r="H22" s="45">
        <f t="shared" si="1"/>
        <v>0</v>
      </c>
      <c r="I22" s="24"/>
    </row>
    <row r="23" spans="1:11" s="17" customFormat="1" ht="15" customHeight="1" x14ac:dyDescent="0.3">
      <c r="A23" s="74" t="s">
        <v>70</v>
      </c>
      <c r="B23" s="64"/>
      <c r="C23" s="65"/>
      <c r="D23" s="66"/>
      <c r="E23" s="89"/>
      <c r="F23" s="65"/>
      <c r="G23" s="68"/>
      <c r="H23" s="11"/>
    </row>
    <row r="24" spans="1:11" ht="12" customHeight="1" x14ac:dyDescent="0.3">
      <c r="A24" s="13">
        <v>8099</v>
      </c>
      <c r="B24" s="14" t="s">
        <v>56</v>
      </c>
      <c r="C24" s="13" t="s">
        <v>27</v>
      </c>
      <c r="D24" s="70">
        <v>72</v>
      </c>
      <c r="E24" s="15">
        <f t="shared" si="0"/>
        <v>80.640000000000015</v>
      </c>
      <c r="F24" s="13" t="s">
        <v>28</v>
      </c>
      <c r="G24" s="27"/>
      <c r="H24" s="11">
        <f t="shared" ref="H24:H39" si="2">(E24*G24)</f>
        <v>0</v>
      </c>
      <c r="I24" s="17"/>
    </row>
    <row r="25" spans="1:11" s="28" customFormat="1" ht="12" customHeight="1" x14ac:dyDescent="0.3">
      <c r="A25" s="13">
        <v>8095</v>
      </c>
      <c r="B25" s="14" t="s">
        <v>57</v>
      </c>
      <c r="C25" s="13" t="s">
        <v>27</v>
      </c>
      <c r="D25" s="70">
        <v>72</v>
      </c>
      <c r="E25" s="15">
        <f t="shared" si="0"/>
        <v>80.640000000000015</v>
      </c>
      <c r="F25" s="13" t="s">
        <v>28</v>
      </c>
      <c r="G25" s="27"/>
      <c r="H25" s="11">
        <f t="shared" si="2"/>
        <v>0</v>
      </c>
      <c r="I25" s="17"/>
    </row>
    <row r="26" spans="1:11" s="30" customFormat="1" ht="12" customHeight="1" x14ac:dyDescent="0.3">
      <c r="A26" s="13">
        <v>8000</v>
      </c>
      <c r="B26" s="22" t="s">
        <v>58</v>
      </c>
      <c r="C26" s="13" t="s">
        <v>18</v>
      </c>
      <c r="D26" s="15">
        <v>44.55</v>
      </c>
      <c r="E26" s="15">
        <f t="shared" si="0"/>
        <v>49.896000000000001</v>
      </c>
      <c r="F26" s="13" t="s">
        <v>28</v>
      </c>
      <c r="G26" s="27"/>
      <c r="H26" s="45">
        <f t="shared" si="2"/>
        <v>0</v>
      </c>
      <c r="I26" s="24"/>
    </row>
    <row r="27" spans="1:11" s="30" customFormat="1" ht="12" customHeight="1" x14ac:dyDescent="0.3">
      <c r="A27" s="13">
        <v>8196</v>
      </c>
      <c r="B27" s="22" t="s">
        <v>59</v>
      </c>
      <c r="C27" s="13" t="s">
        <v>18</v>
      </c>
      <c r="D27" s="15">
        <v>44.55</v>
      </c>
      <c r="E27" s="15">
        <f t="shared" si="0"/>
        <v>49.896000000000001</v>
      </c>
      <c r="F27" s="13" t="s">
        <v>28</v>
      </c>
      <c r="G27" s="27"/>
      <c r="H27" s="45">
        <f t="shared" si="2"/>
        <v>0</v>
      </c>
      <c r="I27" s="24"/>
    </row>
    <row r="28" spans="1:11" s="30" customFormat="1" ht="12" customHeight="1" x14ac:dyDescent="0.3">
      <c r="A28" s="13">
        <v>8003</v>
      </c>
      <c r="B28" s="22" t="s">
        <v>60</v>
      </c>
      <c r="C28" s="13" t="s">
        <v>18</v>
      </c>
      <c r="D28" s="15">
        <v>44.55</v>
      </c>
      <c r="E28" s="15">
        <f t="shared" si="0"/>
        <v>49.896000000000001</v>
      </c>
      <c r="F28" s="13" t="s">
        <v>29</v>
      </c>
      <c r="G28" s="27"/>
      <c r="H28" s="45">
        <f t="shared" si="2"/>
        <v>0</v>
      </c>
      <c r="I28" s="24"/>
    </row>
    <row r="29" spans="1:11" s="30" customFormat="1" ht="12" customHeight="1" x14ac:dyDescent="0.3">
      <c r="A29" s="13">
        <v>8002</v>
      </c>
      <c r="B29" s="22" t="s">
        <v>61</v>
      </c>
      <c r="C29" s="13" t="s">
        <v>18</v>
      </c>
      <c r="D29" s="15">
        <v>44.55</v>
      </c>
      <c r="E29" s="15">
        <f t="shared" si="0"/>
        <v>49.896000000000001</v>
      </c>
      <c r="F29" s="13" t="s">
        <v>29</v>
      </c>
      <c r="G29" s="27"/>
      <c r="H29" s="45">
        <f t="shared" si="2"/>
        <v>0</v>
      </c>
      <c r="I29" s="24"/>
    </row>
    <row r="30" spans="1:11" s="29" customFormat="1" ht="12" customHeight="1" x14ac:dyDescent="0.3">
      <c r="A30" s="13">
        <v>8007</v>
      </c>
      <c r="B30" s="14" t="s">
        <v>62</v>
      </c>
      <c r="C30" s="13" t="s">
        <v>30</v>
      </c>
      <c r="D30" s="15">
        <v>37.5</v>
      </c>
      <c r="E30" s="15">
        <f t="shared" si="0"/>
        <v>42.000000000000007</v>
      </c>
      <c r="F30" s="13" t="s">
        <v>28</v>
      </c>
      <c r="G30" s="27"/>
      <c r="H30" s="11">
        <f t="shared" si="2"/>
        <v>0</v>
      </c>
      <c r="I30" s="17"/>
    </row>
    <row r="31" spans="1:11" s="29" customFormat="1" ht="12" customHeight="1" x14ac:dyDescent="0.3">
      <c r="A31" s="46">
        <v>8001</v>
      </c>
      <c r="B31" s="63" t="s">
        <v>63</v>
      </c>
      <c r="C31" s="46" t="s">
        <v>18</v>
      </c>
      <c r="D31" s="47">
        <v>44.55</v>
      </c>
      <c r="E31" s="15">
        <f t="shared" si="0"/>
        <v>49.896000000000001</v>
      </c>
      <c r="F31" s="46" t="s">
        <v>28</v>
      </c>
      <c r="G31" s="69"/>
      <c r="H31" s="11">
        <f t="shared" si="2"/>
        <v>0</v>
      </c>
      <c r="I31" s="17"/>
    </row>
    <row r="32" spans="1:11" s="29" customFormat="1" ht="12" customHeight="1" x14ac:dyDescent="0.3">
      <c r="A32" s="50">
        <v>8673</v>
      </c>
      <c r="B32" s="51" t="s">
        <v>64</v>
      </c>
      <c r="C32" s="50" t="s">
        <v>18</v>
      </c>
      <c r="D32" s="52">
        <v>44.55</v>
      </c>
      <c r="E32" s="15">
        <f t="shared" si="0"/>
        <v>49.896000000000001</v>
      </c>
      <c r="F32" s="50" t="s">
        <v>28</v>
      </c>
      <c r="G32" s="53"/>
      <c r="H32" s="11">
        <f t="shared" si="2"/>
        <v>0</v>
      </c>
      <c r="I32" s="17"/>
    </row>
    <row r="33" spans="1:9" s="29" customFormat="1" ht="15" customHeight="1" x14ac:dyDescent="0.3">
      <c r="A33" s="100" t="s">
        <v>44</v>
      </c>
      <c r="B33" s="100"/>
      <c r="C33" s="84"/>
      <c r="D33" s="85"/>
      <c r="E33" s="89"/>
      <c r="F33" s="84"/>
      <c r="G33" s="86"/>
      <c r="H33" s="11"/>
      <c r="I33" s="17"/>
    </row>
    <row r="34" spans="1:9" s="29" customFormat="1" ht="12" customHeight="1" x14ac:dyDescent="0.3">
      <c r="A34" s="50">
        <v>8405</v>
      </c>
      <c r="B34" s="87" t="s">
        <v>77</v>
      </c>
      <c r="C34" s="50" t="s">
        <v>21</v>
      </c>
      <c r="D34" s="52">
        <v>58.3</v>
      </c>
      <c r="E34" s="15">
        <f t="shared" si="0"/>
        <v>65.296000000000006</v>
      </c>
      <c r="F34" s="50" t="s">
        <v>68</v>
      </c>
      <c r="G34" s="53"/>
      <c r="H34" s="11">
        <f t="shared" si="2"/>
        <v>0</v>
      </c>
      <c r="I34" s="17"/>
    </row>
    <row r="35" spans="1:9" s="29" customFormat="1" ht="12" customHeight="1" x14ac:dyDescent="0.3">
      <c r="A35" s="80">
        <v>8404</v>
      </c>
      <c r="B35" s="81" t="s">
        <v>76</v>
      </c>
      <c r="C35" s="80" t="s">
        <v>67</v>
      </c>
      <c r="D35" s="82">
        <v>63.3</v>
      </c>
      <c r="E35" s="15">
        <f t="shared" si="0"/>
        <v>70.896000000000001</v>
      </c>
      <c r="F35" s="80" t="s">
        <v>68</v>
      </c>
      <c r="G35" s="83"/>
      <c r="H35" s="11">
        <f t="shared" si="2"/>
        <v>0</v>
      </c>
      <c r="I35" s="17"/>
    </row>
    <row r="36" spans="1:9" s="29" customFormat="1" ht="12" customHeight="1" x14ac:dyDescent="0.3">
      <c r="A36" s="80">
        <v>8475</v>
      </c>
      <c r="B36" s="81" t="s">
        <v>71</v>
      </c>
      <c r="C36" s="80" t="s">
        <v>21</v>
      </c>
      <c r="D36" s="82">
        <v>65</v>
      </c>
      <c r="E36" s="15">
        <f t="shared" si="0"/>
        <v>72.800000000000011</v>
      </c>
      <c r="F36" s="80" t="s">
        <v>68</v>
      </c>
      <c r="G36" s="83"/>
      <c r="H36" s="11"/>
      <c r="I36" s="17"/>
    </row>
    <row r="37" spans="1:9" s="29" customFormat="1" ht="12" customHeight="1" x14ac:dyDescent="0.3">
      <c r="A37" s="50">
        <v>8132</v>
      </c>
      <c r="B37" s="51" t="s">
        <v>43</v>
      </c>
      <c r="C37" s="50" t="s">
        <v>18</v>
      </c>
      <c r="D37" s="52">
        <v>77</v>
      </c>
      <c r="E37" s="15">
        <f t="shared" si="0"/>
        <v>86.240000000000009</v>
      </c>
      <c r="F37" s="50" t="s">
        <v>20</v>
      </c>
      <c r="G37" s="53"/>
      <c r="H37" s="11">
        <f t="shared" si="2"/>
        <v>0</v>
      </c>
      <c r="I37" s="17"/>
    </row>
    <row r="38" spans="1:9" s="29" customFormat="1" ht="12" customHeight="1" x14ac:dyDescent="0.3">
      <c r="A38" s="50">
        <v>8131</v>
      </c>
      <c r="B38" s="51" t="s">
        <v>45</v>
      </c>
      <c r="C38" s="50" t="s">
        <v>39</v>
      </c>
      <c r="D38" s="52">
        <v>49.05</v>
      </c>
      <c r="E38" s="15">
        <f t="shared" si="0"/>
        <v>54.936</v>
      </c>
      <c r="F38" s="50" t="s">
        <v>12</v>
      </c>
      <c r="G38" s="53"/>
      <c r="H38" s="11">
        <f t="shared" si="2"/>
        <v>0</v>
      </c>
      <c r="I38" s="17"/>
    </row>
    <row r="39" spans="1:9" s="29" customFormat="1" ht="12" customHeight="1" x14ac:dyDescent="0.3">
      <c r="A39" s="50">
        <v>8130</v>
      </c>
      <c r="B39" s="51" t="s">
        <v>46</v>
      </c>
      <c r="C39" s="50" t="s">
        <v>21</v>
      </c>
      <c r="D39" s="52">
        <v>49.05</v>
      </c>
      <c r="E39" s="15">
        <f t="shared" si="0"/>
        <v>54.936</v>
      </c>
      <c r="F39" s="50" t="s">
        <v>12</v>
      </c>
      <c r="G39" s="53"/>
      <c r="H39" s="11">
        <f t="shared" si="2"/>
        <v>0</v>
      </c>
      <c r="I39" s="17"/>
    </row>
    <row r="40" spans="1:9" s="12" customFormat="1" ht="15" customHeight="1" x14ac:dyDescent="0.3">
      <c r="A40" s="73" t="s">
        <v>31</v>
      </c>
      <c r="B40" s="10"/>
      <c r="C40" s="90"/>
      <c r="D40" s="91"/>
      <c r="E40" s="89"/>
      <c r="F40" s="90"/>
      <c r="G40" s="92"/>
      <c r="H40" s="11"/>
    </row>
    <row r="41" spans="1:9" ht="12" customHeight="1" x14ac:dyDescent="0.3">
      <c r="A41" s="50">
        <v>8498</v>
      </c>
      <c r="B41" s="51" t="s">
        <v>33</v>
      </c>
      <c r="C41" s="50" t="s">
        <v>14</v>
      </c>
      <c r="D41" s="52">
        <v>35.97</v>
      </c>
      <c r="E41" s="15">
        <f t="shared" si="0"/>
        <v>40.2864</v>
      </c>
      <c r="F41" s="50" t="s">
        <v>32</v>
      </c>
      <c r="G41" s="54"/>
      <c r="H41" s="11">
        <f>(E41*G41)</f>
        <v>0</v>
      </c>
    </row>
    <row r="42" spans="1:9" x14ac:dyDescent="0.3">
      <c r="A42" s="79" t="s">
        <v>65</v>
      </c>
      <c r="B42" s="31"/>
      <c r="C42" s="18"/>
      <c r="D42" s="32"/>
      <c r="E42" s="33"/>
      <c r="F42" s="33"/>
      <c r="G42" s="32"/>
      <c r="H42" s="101">
        <f>SUM(H7:H41)</f>
        <v>0</v>
      </c>
    </row>
    <row r="43" spans="1:9" x14ac:dyDescent="0.3">
      <c r="A43" s="102" t="s">
        <v>73</v>
      </c>
      <c r="B43" s="102"/>
      <c r="C43" s="102"/>
      <c r="D43" s="102"/>
      <c r="E43" s="102"/>
      <c r="F43" s="102"/>
      <c r="G43" s="102"/>
      <c r="H43" s="101"/>
    </row>
    <row r="44" spans="1:9" x14ac:dyDescent="0.3">
      <c r="A44" s="75" t="s">
        <v>34</v>
      </c>
      <c r="B44" s="34" t="s">
        <v>35</v>
      </c>
      <c r="C44" s="76"/>
      <c r="D44" s="77"/>
      <c r="E44" s="103"/>
      <c r="F44" s="103"/>
      <c r="G44" s="35"/>
      <c r="H44" s="36"/>
    </row>
    <row r="45" spans="1:9" x14ac:dyDescent="0.3">
      <c r="A45" s="75" t="s">
        <v>49</v>
      </c>
      <c r="B45" s="62">
        <v>487820430</v>
      </c>
      <c r="C45" s="76"/>
      <c r="D45" s="77"/>
      <c r="E45" s="55"/>
      <c r="F45" s="55"/>
      <c r="G45" s="35"/>
      <c r="H45" s="36"/>
    </row>
    <row r="46" spans="1:9" x14ac:dyDescent="0.3">
      <c r="A46" s="78" t="s">
        <v>36</v>
      </c>
      <c r="B46" s="78" t="s">
        <v>37</v>
      </c>
      <c r="C46" s="28"/>
      <c r="D46" s="78"/>
      <c r="E46" s="43"/>
      <c r="F46" s="37"/>
      <c r="G46" s="37"/>
      <c r="H46" s="38"/>
    </row>
    <row r="47" spans="1:9" x14ac:dyDescent="0.3">
      <c r="A47" s="20"/>
      <c r="B47" s="39"/>
      <c r="C47" s="20"/>
      <c r="D47" s="35"/>
      <c r="E47" s="44"/>
      <c r="F47" s="40"/>
      <c r="G47" s="40"/>
      <c r="H47" s="41"/>
    </row>
    <row r="48" spans="1:9" x14ac:dyDescent="0.3">
      <c r="A48" s="29" t="s">
        <v>74</v>
      </c>
      <c r="B48" s="5"/>
      <c r="G48"/>
    </row>
    <row r="49" spans="2:7" x14ac:dyDescent="0.3">
      <c r="B49" s="29" t="s">
        <v>66</v>
      </c>
      <c r="E49" s="29" t="s">
        <v>52</v>
      </c>
      <c r="G49"/>
    </row>
  </sheetData>
  <sheetProtection selectLockedCells="1" selectUnlockedCells="1"/>
  <mergeCells count="9">
    <mergeCell ref="A33:B33"/>
    <mergeCell ref="H42:H43"/>
    <mergeCell ref="A43:G43"/>
    <mergeCell ref="E44:F44"/>
    <mergeCell ref="A2:G2"/>
    <mergeCell ref="A3:B3"/>
    <mergeCell ref="C3:G3"/>
    <mergeCell ref="A4:B4"/>
    <mergeCell ref="C4:G4"/>
  </mergeCells>
  <phoneticPr fontId="26" type="noConversion"/>
  <hyperlinks>
    <hyperlink ref="B44" r:id="rId1" xr:uid="{9F9EC92C-BD5D-4AE5-B634-475D80C51A49}"/>
  </hyperlinks>
  <pageMargins left="0.15748031496062992" right="0.15748031496062992" top="0.19685039370078741" bottom="0" header="0.51181102362204722" footer="0.51181102362204722"/>
  <pageSetup paperSize="9" scale="85" firstPageNumber="0" orientation="portrait" horizontalDpi="4294967295" verticalDpi="4294967295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OBJ. LIST PRAHA LETŇANY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kovarova</dc:creator>
  <cp:lastModifiedBy>Ivana Lášková</cp:lastModifiedBy>
  <cp:lastPrinted>2024-11-11T08:09:19Z</cp:lastPrinted>
  <dcterms:created xsi:type="dcterms:W3CDTF">2015-09-24T08:32:15Z</dcterms:created>
  <dcterms:modified xsi:type="dcterms:W3CDTF">2024-11-11T09:08:12Z</dcterms:modified>
</cp:coreProperties>
</file>