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vana\Documents\CELIACI\2026\26 FORUM\OBJ 26\"/>
    </mc:Choice>
  </mc:AlternateContent>
  <xr:revisionPtr revIDLastSave="0" documentId="8_{77F273EB-EA27-40AE-BE6F-10C34756A98A}" xr6:coauthVersionLast="47" xr6:coauthVersionMax="47" xr10:uidLastSave="{00000000-0000-0000-0000-000000000000}"/>
  <bookViews>
    <workbookView xWindow="-108" yWindow="-108" windowWidth="23256" windowHeight="13896" tabRatio="984" xr2:uid="{A2D189BD-2D9F-4571-B29A-CFD07E7D9950}"/>
  </bookViews>
  <sheets>
    <sheet name="OBJ. LIST LETŇA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H19" i="1" s="1"/>
  <c r="E14" i="1"/>
  <c r="H14" i="1" s="1"/>
  <c r="E12" i="1"/>
  <c r="H12" i="1" s="1"/>
  <c r="E13" i="1"/>
  <c r="H13" i="1" s="1"/>
  <c r="E15" i="1"/>
  <c r="H15" i="1" s="1"/>
  <c r="E16" i="1"/>
  <c r="H16" i="1" s="1"/>
  <c r="E17" i="1"/>
  <c r="H17" i="1" s="1"/>
  <c r="E18" i="1"/>
  <c r="H18" i="1"/>
  <c r="E20" i="1"/>
  <c r="H20" i="1" s="1"/>
  <c r="E21" i="1"/>
  <c r="H21" i="1" s="1"/>
  <c r="E22" i="1"/>
  <c r="H22" i="1" s="1"/>
  <c r="E23" i="1"/>
  <c r="H23" i="1" s="1"/>
  <c r="E8" i="1"/>
  <c r="H8" i="1" s="1"/>
  <c r="E9" i="1"/>
  <c r="H9" i="1"/>
  <c r="E10" i="1"/>
  <c r="H10" i="1" s="1"/>
  <c r="E26" i="1"/>
  <c r="H26" i="1" s="1"/>
  <c r="E27" i="1"/>
  <c r="H27" i="1" s="1"/>
  <c r="E28" i="1"/>
  <c r="H28" i="1" s="1"/>
  <c r="E29" i="1"/>
  <c r="H29" i="1" s="1"/>
  <c r="E30" i="1"/>
  <c r="H30" i="1"/>
  <c r="E31" i="1"/>
  <c r="H31" i="1" s="1"/>
  <c r="E32" i="1"/>
  <c r="H32" i="1" s="1"/>
  <c r="E33" i="1"/>
  <c r="H33" i="1" s="1"/>
  <c r="E25" i="1"/>
  <c r="H25" i="1" s="1"/>
  <c r="E7" i="1"/>
  <c r="H7" i="1" s="1"/>
  <c r="H35" i="1" s="1"/>
</calcChain>
</file>

<file path=xl/sharedStrings.xml><?xml version="1.0" encoding="utf-8"?>
<sst xmlns="http://schemas.openxmlformats.org/spreadsheetml/2006/main" count="100" uniqueCount="67">
  <si>
    <t>Jméno a příjmení:</t>
  </si>
  <si>
    <t>Funkční telefon:</t>
  </si>
  <si>
    <t>PK</t>
  </si>
  <si>
    <t>OBCHODNÍ NÁZEV</t>
  </si>
  <si>
    <t>HMOT.</t>
  </si>
  <si>
    <t>CENA        bez DPH</t>
  </si>
  <si>
    <t>CENA         s DPH</t>
  </si>
  <si>
    <t>DMT</t>
  </si>
  <si>
    <t>KALKULAČKA</t>
  </si>
  <si>
    <t>BEZLEPKOVÝ CHLÉB</t>
  </si>
  <si>
    <t>Tmavý chléb bez lepku B</t>
  </si>
  <si>
    <t xml:space="preserve">Tmavý chléb  trvanlivý bez lepku KB </t>
  </si>
  <si>
    <t>21 dní</t>
  </si>
  <si>
    <t>Bílý chléb bez lepku B</t>
  </si>
  <si>
    <t>250g</t>
  </si>
  <si>
    <t>Bílý chléb  trvanlivý bez lepku KB</t>
  </si>
  <si>
    <t>2 měsíce</t>
  </si>
  <si>
    <t>Strouhanka bez lepku B</t>
  </si>
  <si>
    <t>500g</t>
  </si>
  <si>
    <t>42 dní</t>
  </si>
  <si>
    <t>7 dní</t>
  </si>
  <si>
    <t>200g</t>
  </si>
  <si>
    <t>Biskupský chlebíček bez lepku B</t>
  </si>
  <si>
    <t>Rakvičky bez lepku B</t>
  </si>
  <si>
    <t>90g</t>
  </si>
  <si>
    <t>120g</t>
  </si>
  <si>
    <t>3 měsíce</t>
  </si>
  <si>
    <t>1000g</t>
  </si>
  <si>
    <t>8 měs.</t>
  </si>
  <si>
    <t>6 měs.</t>
  </si>
  <si>
    <t>350g</t>
  </si>
  <si>
    <t>email:</t>
  </si>
  <si>
    <t>odbyt@jipek.cz</t>
  </si>
  <si>
    <t>Jizerské pekárny spol. s r.o., Děčínská 1699, 470 62 Česká Lípa</t>
  </si>
  <si>
    <t>Závazně objednávám kusů</t>
  </si>
  <si>
    <t>180g</t>
  </si>
  <si>
    <t xml:space="preserve">Mufiny s meruň.náplní bez lepku B                </t>
  </si>
  <si>
    <t xml:space="preserve">Mufiny straciatella bez lepku B                      </t>
  </si>
  <si>
    <t xml:space="preserve">Mufiny čokoládové bez lepku B                     </t>
  </si>
  <si>
    <t>Dortový korpus bez lepku B</t>
  </si>
  <si>
    <t xml:space="preserve">400g </t>
  </si>
  <si>
    <t>tel:</t>
  </si>
  <si>
    <t xml:space="preserve">Zákazník - nutno vyplnit !!!        </t>
  </si>
  <si>
    <t>Babeta s citron.příchutí bez lepku B</t>
  </si>
  <si>
    <t>Vaše Jizerské pekárny.</t>
  </si>
  <si>
    <t xml:space="preserve">Perník bez lepku B </t>
  </si>
  <si>
    <r>
      <t xml:space="preserve">Směs na bílý chléb bez lepku B </t>
    </r>
    <r>
      <rPr>
        <b/>
        <sz val="9"/>
        <color indexed="10"/>
        <rFont val="Arial"/>
        <family val="2"/>
        <charset val="238"/>
      </rPr>
      <t xml:space="preserve">                         </t>
    </r>
  </si>
  <si>
    <t xml:space="preserve">Směs na tmavý chléb bez lepku B                     </t>
  </si>
  <si>
    <t xml:space="preserve">Směs na slunečnic. chléb bez lepku B              </t>
  </si>
  <si>
    <t xml:space="preserve">Směs na vícezrnný chléb bez lepku B               </t>
  </si>
  <si>
    <t>Směs na knedlík bez lepku B</t>
  </si>
  <si>
    <t>Směs na langoš a pizzu bez lepku B</t>
  </si>
  <si>
    <t>Směs na palačinky bez lepku B</t>
  </si>
  <si>
    <t xml:space="preserve">BEZLEPKOVÉ PEČIVO </t>
  </si>
  <si>
    <t>BEZLEPKOVÉ SMĚSI</t>
  </si>
  <si>
    <t>ZÁVAZNÉ objednávky zasílejte v PÍSEMNÉ FORMĚ e-mailem, příp. poštou nebo TELEFONICKY.</t>
  </si>
  <si>
    <t>adresa:</t>
  </si>
  <si>
    <t>Linecká kolečka bez lepku B</t>
  </si>
  <si>
    <t>60 dní</t>
  </si>
  <si>
    <t>Koláčky bez lepku s náplní hruška a višeň B</t>
  </si>
  <si>
    <t>Koláčky bez lepku s náplní jahoda B</t>
  </si>
  <si>
    <t>TĚŠÍME SE OPĚT NA SETKÁNÍ S VÁMI!</t>
  </si>
  <si>
    <r>
      <t xml:space="preserve">JIZERKA - </t>
    </r>
    <r>
      <rPr>
        <b/>
        <sz val="9"/>
        <color indexed="10"/>
        <rFont val="Arial"/>
        <family val="2"/>
        <charset val="238"/>
      </rPr>
      <t>přirozeně</t>
    </r>
    <r>
      <rPr>
        <b/>
        <sz val="9"/>
        <rFont val="Arial"/>
        <family val="2"/>
        <charset val="238"/>
      </rPr>
      <t xml:space="preserve"> bezlep. směs univerzální B   </t>
    </r>
    <r>
      <rPr>
        <b/>
        <sz val="9"/>
        <color indexed="10"/>
        <rFont val="Arial"/>
        <family val="2"/>
        <charset val="238"/>
      </rPr>
      <t>AKCE</t>
    </r>
  </si>
  <si>
    <r>
      <t xml:space="preserve">JIZERKA -  bezlepková směs univerzální B   </t>
    </r>
    <r>
      <rPr>
        <b/>
        <sz val="9"/>
        <color indexed="10"/>
        <rFont val="Arial"/>
        <family val="2"/>
        <charset val="238"/>
      </rPr>
      <t>AKCE</t>
    </r>
  </si>
  <si>
    <t>UZÁVĚRKA: NEDĚLE 10.5.2026 do 24:00 hod</t>
  </si>
  <si>
    <t>Objednané zboží bude pro Vás připraveno na Fóru celiaků v Praze Letňanech 16.5.2026.</t>
  </si>
  <si>
    <t>Fórum celiaků - PRAHA LETŇANY 16.5.2026 - OBJEDNÁVKOVÝ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</si>
</sst>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;[Red]#,##0.00"/>
  </numFmts>
  <fonts count="3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17"/>
      <name val="Arial"/>
      <family val="2"/>
      <charset val="238"/>
    </font>
    <font>
      <sz val="9"/>
      <color indexed="17"/>
      <name val="Arial"/>
      <family val="2"/>
      <charset val="238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9"/>
      <color indexed="17"/>
      <name val="Arial"/>
      <family val="2"/>
      <charset val="238"/>
    </font>
    <font>
      <b/>
      <i/>
      <sz val="10"/>
      <color indexed="17"/>
      <name val="Arial"/>
      <family val="2"/>
      <charset val="238"/>
    </font>
    <font>
      <sz val="10"/>
      <name val="Arial"/>
      <family val="2"/>
      <charset val="238"/>
    </font>
    <font>
      <b/>
      <i/>
      <u/>
      <sz val="11"/>
      <color indexed="10"/>
      <name val="Comic Sans MS"/>
      <family val="4"/>
      <charset val="238"/>
    </font>
    <font>
      <b/>
      <i/>
      <u/>
      <sz val="12"/>
      <color indexed="10"/>
      <name val="Comic Sans MS"/>
      <family val="4"/>
      <charset val="238"/>
    </font>
    <font>
      <b/>
      <i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indexed="12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1"/>
      <color indexed="17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u/>
      <sz val="11"/>
      <name val="Arial"/>
      <family val="2"/>
      <charset val="238"/>
    </font>
    <font>
      <b/>
      <i/>
      <sz val="11"/>
      <color indexed="10"/>
      <name val="Comic Sans MS"/>
      <family val="4"/>
      <charset val="238"/>
    </font>
    <font>
      <b/>
      <u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9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44"/>
      </patternFill>
    </fill>
    <fill>
      <patternFill patternType="solid">
        <fgColor rgb="FF92D050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22" fillId="0" borderId="0"/>
    <xf numFmtId="0" fontId="1" fillId="0" borderId="0"/>
  </cellStyleXfs>
  <cellXfs count="101">
    <xf numFmtId="0" fontId="0" fillId="0" borderId="0" xfId="0"/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1" fontId="7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 vertical="center"/>
    </xf>
    <xf numFmtId="0" fontId="8" fillId="0" borderId="0" xfId="0" applyFont="1"/>
    <xf numFmtId="0" fontId="9" fillId="2" borderId="0" xfId="0" applyFont="1" applyFill="1" applyAlignment="1">
      <alignment horizontal="left"/>
    </xf>
    <xf numFmtId="4" fontId="10" fillId="0" borderId="0" xfId="0" applyNumberFormat="1" applyFont="1" applyAlignment="1">
      <alignment horizontal="center"/>
    </xf>
    <xf numFmtId="0" fontId="11" fillId="0" borderId="0" xfId="0" applyFont="1" applyAlignment="1"/>
    <xf numFmtId="0" fontId="11" fillId="0" borderId="1" xfId="0" applyFont="1" applyFill="1" applyBorder="1" applyAlignment="1">
      <alignment horizontal="center"/>
    </xf>
    <xf numFmtId="0" fontId="9" fillId="0" borderId="1" xfId="2" applyFont="1" applyBorder="1"/>
    <xf numFmtId="2" fontId="11" fillId="0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1" fillId="0" borderId="0" xfId="0" applyFont="1"/>
    <xf numFmtId="0" fontId="9" fillId="2" borderId="0" xfId="0" applyFont="1" applyFill="1"/>
    <xf numFmtId="166" fontId="11" fillId="0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9" fillId="0" borderId="1" xfId="2" applyFont="1" applyFill="1" applyBorder="1"/>
    <xf numFmtId="1" fontId="2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0" fontId="17" fillId="0" borderId="0" xfId="0" applyFont="1"/>
    <xf numFmtId="0" fontId="17" fillId="0" borderId="0" xfId="0" applyFont="1" applyFill="1"/>
    <xf numFmtId="1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12" fillId="0" borderId="0" xfId="0" applyFont="1"/>
    <xf numFmtId="0" fontId="0" fillId="0" borderId="0" xfId="0" applyFill="1"/>
    <xf numFmtId="0" fontId="13" fillId="2" borderId="0" xfId="0" applyFont="1" applyFill="1"/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4" fontId="20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4" fontId="10" fillId="0" borderId="0" xfId="0" applyNumberFormat="1" applyFont="1" applyFill="1" applyAlignment="1">
      <alignment horizontal="center"/>
    </xf>
    <xf numFmtId="0" fontId="11" fillId="0" borderId="2" xfId="0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9" fillId="0" borderId="1" xfId="2" applyFont="1" applyFill="1" applyBorder="1" applyAlignment="1">
      <alignment horizontal="left" vertical="center"/>
    </xf>
    <xf numFmtId="0" fontId="16" fillId="0" borderId="0" xfId="0" applyFont="1" applyFill="1"/>
    <xf numFmtId="0" fontId="11" fillId="0" borderId="3" xfId="0" applyFont="1" applyFill="1" applyBorder="1" applyAlignment="1">
      <alignment horizontal="center"/>
    </xf>
    <xf numFmtId="0" fontId="9" fillId="0" borderId="3" xfId="2" applyFont="1" applyBorder="1"/>
    <xf numFmtId="2" fontId="11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/>
    </xf>
    <xf numFmtId="0" fontId="9" fillId="0" borderId="2" xfId="2" applyFont="1" applyFill="1" applyBorder="1" applyAlignment="1">
      <alignment horizontal="left" vertical="center"/>
    </xf>
    <xf numFmtId="0" fontId="9" fillId="0" borderId="3" xfId="0" applyFont="1" applyFill="1" applyBorder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9" fillId="0" borderId="2" xfId="2" applyFont="1" applyBorder="1"/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2" fontId="11" fillId="5" borderId="0" xfId="0" applyNumberFormat="1" applyFont="1" applyFill="1" applyAlignment="1">
      <alignment horizontal="center"/>
    </xf>
    <xf numFmtId="1" fontId="2" fillId="5" borderId="0" xfId="0" applyNumberFormat="1" applyFont="1" applyFill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left"/>
    </xf>
    <xf numFmtId="0" fontId="25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27" fillId="0" borderId="0" xfId="1" applyNumberFormat="1" applyFont="1" applyFill="1" applyBorder="1" applyAlignment="1" applyProtection="1"/>
    <xf numFmtId="0" fontId="26" fillId="0" borderId="0" xfId="0" applyFont="1" applyAlignment="1">
      <alignment horizontal="center"/>
    </xf>
    <xf numFmtId="1" fontId="28" fillId="0" borderId="0" xfId="1" applyNumberFormat="1" applyFont="1" applyFill="1" applyBorder="1" applyAlignment="1" applyProtection="1">
      <alignment horizontal="center"/>
    </xf>
    <xf numFmtId="0" fontId="29" fillId="0" borderId="0" xfId="0" applyFont="1" applyAlignment="1">
      <alignment horizontal="center"/>
    </xf>
    <xf numFmtId="0" fontId="26" fillId="0" borderId="0" xfId="0" applyFont="1" applyAlignment="1"/>
    <xf numFmtId="0" fontId="30" fillId="0" borderId="0" xfId="0" applyFont="1"/>
    <xf numFmtId="0" fontId="30" fillId="0" borderId="0" xfId="0" applyFont="1" applyAlignment="1"/>
    <xf numFmtId="0" fontId="29" fillId="0" borderId="0" xfId="0" applyFont="1"/>
    <xf numFmtId="0" fontId="31" fillId="0" borderId="0" xfId="0" applyFont="1"/>
    <xf numFmtId="0" fontId="32" fillId="0" borderId="0" xfId="1" applyNumberFormat="1" applyFont="1" applyFill="1" applyBorder="1" applyAlignment="1" applyProtection="1"/>
    <xf numFmtId="1" fontId="26" fillId="0" borderId="0" xfId="0" applyNumberFormat="1" applyFont="1" applyAlignment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3" fontId="34" fillId="0" borderId="0" xfId="1" applyNumberFormat="1" applyFont="1" applyFill="1" applyBorder="1" applyAlignment="1" applyProtection="1">
      <alignment horizontal="center"/>
    </xf>
    <xf numFmtId="0" fontId="35" fillId="0" borderId="0" xfId="0" applyFont="1"/>
    <xf numFmtId="4" fontId="36" fillId="0" borderId="0" xfId="0" applyNumberFormat="1" applyFont="1" applyAlignment="1">
      <alignment horizontal="center"/>
    </xf>
    <xf numFmtId="0" fontId="35" fillId="0" borderId="0" xfId="0" applyFont="1" applyAlignment="1">
      <alignment horizontal="right"/>
    </xf>
    <xf numFmtId="1" fontId="35" fillId="0" borderId="0" xfId="0" applyNumberFormat="1" applyFont="1" applyAlignment="1">
      <alignment horizontal="center"/>
    </xf>
    <xf numFmtId="0" fontId="24" fillId="6" borderId="5" xfId="0" applyFont="1" applyFill="1" applyBorder="1" applyAlignment="1"/>
    <xf numFmtId="0" fontId="23" fillId="6" borderId="5" xfId="0" applyFont="1" applyFill="1" applyBorder="1" applyAlignment="1"/>
    <xf numFmtId="1" fontId="4" fillId="6" borderId="0" xfId="0" applyNumberFormat="1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1" fontId="2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9" fillId="0" borderId="0" xfId="2" applyFont="1" applyBorder="1"/>
    <xf numFmtId="0" fontId="30" fillId="0" borderId="0" xfId="0" applyFont="1" applyFill="1" applyAlignment="1">
      <alignment horizontal="right"/>
    </xf>
    <xf numFmtId="0" fontId="30" fillId="0" borderId="0" xfId="0" applyFont="1" applyAlignment="1">
      <alignment horizontal="right"/>
    </xf>
    <xf numFmtId="4" fontId="18" fillId="7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1" fontId="28" fillId="0" borderId="0" xfId="1" applyNumberFormat="1" applyFont="1" applyFill="1" applyBorder="1" applyAlignment="1" applyProtection="1">
      <alignment horizontal="center"/>
    </xf>
    <xf numFmtId="0" fontId="33" fillId="2" borderId="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center"/>
    </xf>
    <xf numFmtId="0" fontId="23" fillId="2" borderId="9" xfId="0" applyFont="1" applyFill="1" applyBorder="1" applyAlignment="1">
      <alignment horizontal="left"/>
    </xf>
  </cellXfs>
  <cellStyles count="4">
    <cellStyle name="Hypertextový odkaz" xfId="1" builtinId="8"/>
    <cellStyle name="Normální" xfId="0" builtinId="0"/>
    <cellStyle name="normální 2" xfId="2" xr:uid="{71AE2FE4-D838-43ED-AC42-97FBC0B23AF9}"/>
    <cellStyle name="normální 3" xfId="3" xr:uid="{FA82178E-623B-4CF1-8249-6CCC956ADD6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dbyt@jipe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6CA3-3FD6-471C-AA03-ED1A50A370DF}">
  <dimension ref="A1:K44"/>
  <sheetViews>
    <sheetView tabSelected="1" topLeftCell="A2" workbookViewId="0">
      <selection activeCell="L20" sqref="L20"/>
    </sheetView>
  </sheetViews>
  <sheetFormatPr defaultRowHeight="13.2" x14ac:dyDescent="0.25"/>
  <cols>
    <col min="1" max="1" width="8.6640625" customWidth="1"/>
    <col min="2" max="2" width="44.6640625" customWidth="1"/>
    <col min="3" max="4" width="8.6640625" customWidth="1"/>
    <col min="5" max="5" width="8.6640625" style="27" customWidth="1"/>
    <col min="6" max="6" width="8.6640625" customWidth="1"/>
    <col min="7" max="7" width="12.6640625" style="1" customWidth="1"/>
    <col min="8" max="8" width="20.6640625" style="2" customWidth="1"/>
  </cols>
  <sheetData>
    <row r="1" spans="1:11" s="4" customFormat="1" ht="33" customHeight="1" thickBot="1" x14ac:dyDescent="0.55000000000000004">
      <c r="A1" s="80" t="s">
        <v>66</v>
      </c>
      <c r="B1" s="81"/>
      <c r="C1" s="81"/>
      <c r="D1" s="81"/>
      <c r="E1" s="81"/>
      <c r="F1" s="81"/>
      <c r="G1" s="82"/>
      <c r="H1" s="3"/>
    </row>
    <row r="2" spans="1:11" s="4" customFormat="1" ht="18.899999999999999" customHeight="1" thickBot="1" x14ac:dyDescent="0.5">
      <c r="A2" s="97" t="s">
        <v>42</v>
      </c>
      <c r="B2" s="97"/>
      <c r="C2" s="97"/>
      <c r="D2" s="97"/>
      <c r="E2" s="97"/>
      <c r="F2" s="97"/>
      <c r="G2" s="97"/>
      <c r="H2" s="3"/>
      <c r="I2" s="5"/>
    </row>
    <row r="3" spans="1:11" s="4" customFormat="1" ht="18.899999999999999" customHeight="1" x14ac:dyDescent="0.45">
      <c r="A3" s="98" t="s">
        <v>0</v>
      </c>
      <c r="B3" s="98"/>
      <c r="C3" s="99"/>
      <c r="D3" s="99"/>
      <c r="E3" s="99"/>
      <c r="F3" s="99"/>
      <c r="G3" s="99"/>
      <c r="H3" s="3"/>
      <c r="I3" s="5"/>
    </row>
    <row r="4" spans="1:11" s="4" customFormat="1" ht="18.899999999999999" customHeight="1" x14ac:dyDescent="0.45">
      <c r="A4" s="100" t="s">
        <v>1</v>
      </c>
      <c r="B4" s="100"/>
      <c r="C4" s="99"/>
      <c r="D4" s="99"/>
      <c r="E4" s="99"/>
      <c r="F4" s="99"/>
      <c r="G4" s="99"/>
      <c r="H4" s="3"/>
      <c r="I4" s="36"/>
    </row>
    <row r="5" spans="1:11" s="8" customFormat="1" ht="33" customHeight="1" x14ac:dyDescent="0.2">
      <c r="A5" s="49" t="s">
        <v>2</v>
      </c>
      <c r="B5" s="50" t="s">
        <v>3</v>
      </c>
      <c r="C5" s="49" t="s">
        <v>4</v>
      </c>
      <c r="D5" s="51" t="s">
        <v>5</v>
      </c>
      <c r="E5" s="51" t="s">
        <v>6</v>
      </c>
      <c r="F5" s="49" t="s">
        <v>7</v>
      </c>
      <c r="G5" s="6" t="s">
        <v>34</v>
      </c>
      <c r="H5" s="7" t="s">
        <v>8</v>
      </c>
    </row>
    <row r="6" spans="1:11" s="11" customFormat="1" ht="15" customHeight="1" x14ac:dyDescent="0.25">
      <c r="A6" s="60" t="s">
        <v>9</v>
      </c>
      <c r="B6" s="9"/>
      <c r="C6" s="85"/>
      <c r="D6" s="86"/>
      <c r="E6" s="87"/>
      <c r="F6" s="85"/>
      <c r="G6" s="84"/>
      <c r="H6" s="10"/>
    </row>
    <row r="7" spans="1:11" s="16" customFormat="1" ht="12" customHeight="1" x14ac:dyDescent="0.25">
      <c r="A7" s="12">
        <v>8197</v>
      </c>
      <c r="B7" s="13" t="s">
        <v>10</v>
      </c>
      <c r="C7" s="12" t="s">
        <v>18</v>
      </c>
      <c r="D7" s="14">
        <v>81.75</v>
      </c>
      <c r="E7" s="14">
        <f>SUM(D7*1.12)</f>
        <v>91.56</v>
      </c>
      <c r="F7" s="12" t="s">
        <v>20</v>
      </c>
      <c r="G7" s="15"/>
      <c r="H7" s="10">
        <f>(E7*G7)</f>
        <v>0</v>
      </c>
    </row>
    <row r="8" spans="1:11" s="16" customFormat="1" ht="12" customHeight="1" x14ac:dyDescent="0.25">
      <c r="A8" s="12">
        <v>8198</v>
      </c>
      <c r="B8" s="13" t="s">
        <v>13</v>
      </c>
      <c r="C8" s="12" t="s">
        <v>18</v>
      </c>
      <c r="D8" s="14">
        <v>81.75</v>
      </c>
      <c r="E8" s="14">
        <f>SUM(D8*1.12)</f>
        <v>91.56</v>
      </c>
      <c r="F8" s="12" t="s">
        <v>20</v>
      </c>
      <c r="G8" s="15"/>
      <c r="H8" s="10">
        <f>(E8*G8)</f>
        <v>0</v>
      </c>
    </row>
    <row r="9" spans="1:11" s="16" customFormat="1" ht="12" customHeight="1" x14ac:dyDescent="0.25">
      <c r="A9" s="12">
        <v>8045</v>
      </c>
      <c r="B9" s="13" t="s">
        <v>11</v>
      </c>
      <c r="C9" s="12" t="s">
        <v>14</v>
      </c>
      <c r="D9" s="14">
        <v>45.78</v>
      </c>
      <c r="E9" s="14">
        <f>SUM(D9*1.12)</f>
        <v>51.273600000000009</v>
      </c>
      <c r="F9" s="12" t="s">
        <v>12</v>
      </c>
      <c r="G9" s="15"/>
      <c r="H9" s="10">
        <f>(E9*G9)</f>
        <v>0</v>
      </c>
    </row>
    <row r="10" spans="1:11" s="16" customFormat="1" ht="12" customHeight="1" x14ac:dyDescent="0.25">
      <c r="A10" s="12">
        <v>8065</v>
      </c>
      <c r="B10" s="13" t="s">
        <v>15</v>
      </c>
      <c r="C10" s="12" t="s">
        <v>14</v>
      </c>
      <c r="D10" s="14">
        <v>43.6</v>
      </c>
      <c r="E10" s="14">
        <f>SUM(D10*1.12)</f>
        <v>48.832000000000008</v>
      </c>
      <c r="F10" s="12" t="s">
        <v>12</v>
      </c>
      <c r="G10" s="15"/>
      <c r="H10" s="10">
        <f>(E10*G10)</f>
        <v>0</v>
      </c>
    </row>
    <row r="11" spans="1:11" s="16" customFormat="1" ht="15" customHeight="1" x14ac:dyDescent="0.25">
      <c r="A11" s="60" t="s">
        <v>53</v>
      </c>
      <c r="B11" s="17"/>
      <c r="C11" s="83"/>
      <c r="D11" s="56"/>
      <c r="E11" s="56"/>
      <c r="F11" s="83"/>
      <c r="G11" s="84"/>
      <c r="H11" s="10"/>
    </row>
    <row r="12" spans="1:11" s="19" customFormat="1" ht="12" customHeight="1" x14ac:dyDescent="0.25">
      <c r="A12" s="12">
        <v>8858</v>
      </c>
      <c r="B12" s="13" t="s">
        <v>17</v>
      </c>
      <c r="C12" s="12" t="s">
        <v>18</v>
      </c>
      <c r="D12" s="14">
        <v>93.74</v>
      </c>
      <c r="E12" s="14">
        <f t="shared" ref="E12:E23" si="0">SUM(D12*1.12)</f>
        <v>104.9888</v>
      </c>
      <c r="F12" s="12" t="s">
        <v>19</v>
      </c>
      <c r="G12" s="15"/>
      <c r="H12" s="10">
        <f>(E12*G12)</f>
        <v>0</v>
      </c>
    </row>
    <row r="13" spans="1:11" s="16" customFormat="1" ht="12" customHeight="1" x14ac:dyDescent="0.25">
      <c r="A13" s="12">
        <v>8476</v>
      </c>
      <c r="B13" s="13" t="s">
        <v>22</v>
      </c>
      <c r="C13" s="12" t="s">
        <v>21</v>
      </c>
      <c r="D13" s="18">
        <v>43.06</v>
      </c>
      <c r="E13" s="14">
        <f t="shared" si="0"/>
        <v>48.227200000000011</v>
      </c>
      <c r="F13" s="12" t="s">
        <v>12</v>
      </c>
      <c r="G13" s="15"/>
      <c r="H13" s="10">
        <f t="shared" ref="H13:H23" si="1">(E13*G13)</f>
        <v>0</v>
      </c>
    </row>
    <row r="14" spans="1:11" s="16" customFormat="1" ht="12" customHeight="1" x14ac:dyDescent="0.25">
      <c r="A14" s="12">
        <v>8405</v>
      </c>
      <c r="B14" s="13" t="s">
        <v>57</v>
      </c>
      <c r="C14" s="12" t="s">
        <v>21</v>
      </c>
      <c r="D14" s="18">
        <v>58.3</v>
      </c>
      <c r="E14" s="14">
        <f t="shared" si="0"/>
        <v>65.296000000000006</v>
      </c>
      <c r="F14" s="12" t="s">
        <v>58</v>
      </c>
      <c r="G14" s="15"/>
      <c r="H14" s="10">
        <f t="shared" si="1"/>
        <v>0</v>
      </c>
    </row>
    <row r="15" spans="1:11" s="24" customFormat="1" ht="12" customHeight="1" x14ac:dyDescent="0.25">
      <c r="A15" s="12">
        <v>8488</v>
      </c>
      <c r="B15" s="13" t="s">
        <v>23</v>
      </c>
      <c r="C15" s="12" t="s">
        <v>24</v>
      </c>
      <c r="D15" s="14">
        <v>43.6</v>
      </c>
      <c r="E15" s="14">
        <f t="shared" si="0"/>
        <v>48.832000000000008</v>
      </c>
      <c r="F15" s="12" t="s">
        <v>16</v>
      </c>
      <c r="G15" s="15"/>
      <c r="H15" s="10">
        <f t="shared" si="1"/>
        <v>0</v>
      </c>
      <c r="I15" s="16"/>
      <c r="K15" s="20"/>
    </row>
    <row r="16" spans="1:11" s="25" customFormat="1" ht="12" customHeight="1" x14ac:dyDescent="0.25">
      <c r="A16" s="12">
        <v>8871</v>
      </c>
      <c r="B16" s="40" t="s">
        <v>43</v>
      </c>
      <c r="C16" s="12" t="s">
        <v>35</v>
      </c>
      <c r="D16" s="14">
        <v>49.05</v>
      </c>
      <c r="E16" s="14">
        <f t="shared" si="0"/>
        <v>54.936</v>
      </c>
      <c r="F16" s="12" t="s">
        <v>26</v>
      </c>
      <c r="G16" s="22"/>
      <c r="H16" s="37">
        <f t="shared" si="1"/>
        <v>0</v>
      </c>
      <c r="I16" s="23"/>
      <c r="K16" s="41"/>
    </row>
    <row r="17" spans="1:11" s="25" customFormat="1" ht="12" customHeight="1" x14ac:dyDescent="0.25">
      <c r="A17" s="12">
        <v>8666</v>
      </c>
      <c r="B17" s="40" t="s">
        <v>45</v>
      </c>
      <c r="C17" s="12" t="s">
        <v>35</v>
      </c>
      <c r="D17" s="14">
        <v>43.6</v>
      </c>
      <c r="E17" s="14">
        <f t="shared" si="0"/>
        <v>48.832000000000008</v>
      </c>
      <c r="F17" s="12" t="s">
        <v>26</v>
      </c>
      <c r="G17" s="22"/>
      <c r="H17" s="37">
        <f t="shared" si="1"/>
        <v>0</v>
      </c>
      <c r="I17" s="23"/>
      <c r="K17" s="41"/>
    </row>
    <row r="18" spans="1:11" s="25" customFormat="1" ht="12" customHeight="1" x14ac:dyDescent="0.25">
      <c r="A18" s="12">
        <v>8204</v>
      </c>
      <c r="B18" s="40" t="s">
        <v>60</v>
      </c>
      <c r="C18" s="12" t="s">
        <v>25</v>
      </c>
      <c r="D18" s="14">
        <v>34.880000000000003</v>
      </c>
      <c r="E18" s="14">
        <f t="shared" si="0"/>
        <v>39.065600000000003</v>
      </c>
      <c r="F18" s="12" t="s">
        <v>12</v>
      </c>
      <c r="G18" s="22"/>
      <c r="H18" s="37">
        <f t="shared" si="1"/>
        <v>0</v>
      </c>
      <c r="I18" s="23"/>
      <c r="K18" s="41"/>
    </row>
    <row r="19" spans="1:11" s="25" customFormat="1" ht="12" customHeight="1" x14ac:dyDescent="0.25">
      <c r="A19" s="12">
        <v>8205</v>
      </c>
      <c r="B19" s="40" t="s">
        <v>59</v>
      </c>
      <c r="C19" s="12" t="s">
        <v>25</v>
      </c>
      <c r="D19" s="14">
        <v>34.880000000000003</v>
      </c>
      <c r="E19" s="14">
        <f t="shared" si="0"/>
        <v>39.065600000000003</v>
      </c>
      <c r="F19" s="12" t="s">
        <v>12</v>
      </c>
      <c r="G19" s="22"/>
      <c r="H19" s="37">
        <f t="shared" si="1"/>
        <v>0</v>
      </c>
      <c r="I19" s="23"/>
      <c r="K19" s="41"/>
    </row>
    <row r="20" spans="1:11" s="25" customFormat="1" ht="12" customHeight="1" x14ac:dyDescent="0.25">
      <c r="A20" s="12">
        <v>8586</v>
      </c>
      <c r="B20" s="40" t="s">
        <v>36</v>
      </c>
      <c r="C20" s="12" t="s">
        <v>25</v>
      </c>
      <c r="D20" s="14">
        <v>41.42</v>
      </c>
      <c r="E20" s="14">
        <f t="shared" si="0"/>
        <v>46.390400000000007</v>
      </c>
      <c r="F20" s="12" t="s">
        <v>26</v>
      </c>
      <c r="G20" s="22"/>
      <c r="H20" s="37">
        <f t="shared" si="1"/>
        <v>0</v>
      </c>
      <c r="I20" s="23"/>
      <c r="K20" s="41"/>
    </row>
    <row r="21" spans="1:11" s="25" customFormat="1" ht="12" customHeight="1" x14ac:dyDescent="0.25">
      <c r="A21" s="12">
        <v>8840</v>
      </c>
      <c r="B21" s="40" t="s">
        <v>37</v>
      </c>
      <c r="C21" s="12" t="s">
        <v>25</v>
      </c>
      <c r="D21" s="14">
        <v>41.42</v>
      </c>
      <c r="E21" s="14">
        <f t="shared" si="0"/>
        <v>46.390400000000007</v>
      </c>
      <c r="F21" s="12" t="s">
        <v>26</v>
      </c>
      <c r="G21" s="22"/>
      <c r="H21" s="37">
        <f t="shared" si="1"/>
        <v>0</v>
      </c>
      <c r="I21" s="23"/>
    </row>
    <row r="22" spans="1:11" s="25" customFormat="1" ht="12" customHeight="1" x14ac:dyDescent="0.25">
      <c r="A22" s="38">
        <v>8841</v>
      </c>
      <c r="B22" s="47" t="s">
        <v>38</v>
      </c>
      <c r="C22" s="38" t="s">
        <v>25</v>
      </c>
      <c r="D22" s="39">
        <v>41.42</v>
      </c>
      <c r="E22" s="14">
        <f t="shared" si="0"/>
        <v>46.390400000000007</v>
      </c>
      <c r="F22" s="38" t="s">
        <v>26</v>
      </c>
      <c r="G22" s="22"/>
      <c r="H22" s="37">
        <f t="shared" si="1"/>
        <v>0</v>
      </c>
      <c r="I22" s="23"/>
    </row>
    <row r="23" spans="1:11" s="25" customFormat="1" ht="12" customHeight="1" x14ac:dyDescent="0.25">
      <c r="A23" s="42">
        <v>8680</v>
      </c>
      <c r="B23" s="48" t="s">
        <v>39</v>
      </c>
      <c r="C23" s="42" t="s">
        <v>40</v>
      </c>
      <c r="D23" s="44">
        <v>85.02</v>
      </c>
      <c r="E23" s="14">
        <f t="shared" si="0"/>
        <v>95.222400000000007</v>
      </c>
      <c r="F23" s="42" t="s">
        <v>26</v>
      </c>
      <c r="G23" s="46"/>
      <c r="H23" s="37">
        <f t="shared" si="1"/>
        <v>0</v>
      </c>
      <c r="I23" s="23"/>
    </row>
    <row r="24" spans="1:11" s="16" customFormat="1" ht="15" customHeight="1" x14ac:dyDescent="0.25">
      <c r="A24" s="61" t="s">
        <v>54</v>
      </c>
      <c r="B24" s="53"/>
      <c r="C24" s="54"/>
      <c r="D24" s="55"/>
      <c r="E24" s="56"/>
      <c r="F24" s="54"/>
      <c r="G24" s="57"/>
      <c r="H24" s="10"/>
    </row>
    <row r="25" spans="1:11" ht="12" customHeight="1" x14ac:dyDescent="0.25">
      <c r="A25" s="12">
        <v>8099</v>
      </c>
      <c r="B25" s="13" t="s">
        <v>62</v>
      </c>
      <c r="C25" s="12" t="s">
        <v>27</v>
      </c>
      <c r="D25" s="59">
        <v>71.34</v>
      </c>
      <c r="E25" s="14">
        <f>SUM(D25*1.12)</f>
        <v>79.900800000000018</v>
      </c>
      <c r="F25" s="12" t="s">
        <v>28</v>
      </c>
      <c r="G25" s="26"/>
      <c r="H25" s="10">
        <f t="shared" ref="H25:H33" si="2">(E25*G25)</f>
        <v>0</v>
      </c>
      <c r="I25" s="16"/>
    </row>
    <row r="26" spans="1:11" s="27" customFormat="1" ht="12" customHeight="1" x14ac:dyDescent="0.25">
      <c r="A26" s="12">
        <v>8095</v>
      </c>
      <c r="B26" s="13" t="s">
        <v>63</v>
      </c>
      <c r="C26" s="12" t="s">
        <v>27</v>
      </c>
      <c r="D26" s="59">
        <v>71.34</v>
      </c>
      <c r="E26" s="14">
        <f t="shared" ref="E26:E33" si="3">SUM(D26*1.12)</f>
        <v>79.900800000000018</v>
      </c>
      <c r="F26" s="12" t="s">
        <v>28</v>
      </c>
      <c r="G26" s="26"/>
      <c r="H26" s="10">
        <f t="shared" si="2"/>
        <v>0</v>
      </c>
      <c r="I26" s="16"/>
    </row>
    <row r="27" spans="1:11" s="29" customFormat="1" ht="12" customHeight="1" x14ac:dyDescent="0.25">
      <c r="A27" s="12">
        <v>8000</v>
      </c>
      <c r="B27" s="21" t="s">
        <v>46</v>
      </c>
      <c r="C27" s="12" t="s">
        <v>18</v>
      </c>
      <c r="D27" s="14">
        <v>44.55</v>
      </c>
      <c r="E27" s="14">
        <f t="shared" si="3"/>
        <v>49.896000000000001</v>
      </c>
      <c r="F27" s="12" t="s">
        <v>28</v>
      </c>
      <c r="G27" s="26"/>
      <c r="H27" s="37">
        <f t="shared" si="2"/>
        <v>0</v>
      </c>
      <c r="I27" s="23"/>
    </row>
    <row r="28" spans="1:11" s="29" customFormat="1" ht="12" customHeight="1" x14ac:dyDescent="0.25">
      <c r="A28" s="12">
        <v>8196</v>
      </c>
      <c r="B28" s="21" t="s">
        <v>47</v>
      </c>
      <c r="C28" s="12" t="s">
        <v>18</v>
      </c>
      <c r="D28" s="14">
        <v>44.55</v>
      </c>
      <c r="E28" s="14">
        <f t="shared" si="3"/>
        <v>49.896000000000001</v>
      </c>
      <c r="F28" s="12" t="s">
        <v>28</v>
      </c>
      <c r="G28" s="26"/>
      <c r="H28" s="37">
        <f t="shared" si="2"/>
        <v>0</v>
      </c>
      <c r="I28" s="23"/>
    </row>
    <row r="29" spans="1:11" s="29" customFormat="1" ht="12" customHeight="1" x14ac:dyDescent="0.25">
      <c r="A29" s="12">
        <v>8003</v>
      </c>
      <c r="B29" s="21" t="s">
        <v>48</v>
      </c>
      <c r="C29" s="12" t="s">
        <v>18</v>
      </c>
      <c r="D29" s="14">
        <v>44.55</v>
      </c>
      <c r="E29" s="14">
        <f t="shared" si="3"/>
        <v>49.896000000000001</v>
      </c>
      <c r="F29" s="12" t="s">
        <v>29</v>
      </c>
      <c r="G29" s="26"/>
      <c r="H29" s="37">
        <f t="shared" si="2"/>
        <v>0</v>
      </c>
      <c r="I29" s="23"/>
    </row>
    <row r="30" spans="1:11" s="29" customFormat="1" ht="12" customHeight="1" x14ac:dyDescent="0.25">
      <c r="A30" s="12">
        <v>8002</v>
      </c>
      <c r="B30" s="21" t="s">
        <v>49</v>
      </c>
      <c r="C30" s="12" t="s">
        <v>18</v>
      </c>
      <c r="D30" s="14">
        <v>44.55</v>
      </c>
      <c r="E30" s="14">
        <f t="shared" si="3"/>
        <v>49.896000000000001</v>
      </c>
      <c r="F30" s="12" t="s">
        <v>29</v>
      </c>
      <c r="G30" s="26"/>
      <c r="H30" s="37">
        <f t="shared" si="2"/>
        <v>0</v>
      </c>
      <c r="I30" s="23"/>
    </row>
    <row r="31" spans="1:11" s="28" customFormat="1" ht="12" customHeight="1" x14ac:dyDescent="0.25">
      <c r="A31" s="12">
        <v>8007</v>
      </c>
      <c r="B31" s="13" t="s">
        <v>50</v>
      </c>
      <c r="C31" s="12" t="s">
        <v>30</v>
      </c>
      <c r="D31" s="14">
        <v>37.5</v>
      </c>
      <c r="E31" s="14">
        <f t="shared" si="3"/>
        <v>42.000000000000007</v>
      </c>
      <c r="F31" s="12" t="s">
        <v>28</v>
      </c>
      <c r="G31" s="26"/>
      <c r="H31" s="10">
        <f t="shared" si="2"/>
        <v>0</v>
      </c>
      <c r="I31" s="16"/>
    </row>
    <row r="32" spans="1:11" s="28" customFormat="1" ht="12" customHeight="1" x14ac:dyDescent="0.25">
      <c r="A32" s="38">
        <v>8001</v>
      </c>
      <c r="B32" s="52" t="s">
        <v>51</v>
      </c>
      <c r="C32" s="38" t="s">
        <v>18</v>
      </c>
      <c r="D32" s="39">
        <v>44.55</v>
      </c>
      <c r="E32" s="14">
        <f t="shared" si="3"/>
        <v>49.896000000000001</v>
      </c>
      <c r="F32" s="38" t="s">
        <v>28</v>
      </c>
      <c r="G32" s="58"/>
      <c r="H32" s="10">
        <f t="shared" si="2"/>
        <v>0</v>
      </c>
      <c r="I32" s="16"/>
    </row>
    <row r="33" spans="1:9" s="28" customFormat="1" ht="12" customHeight="1" x14ac:dyDescent="0.25">
      <c r="A33" s="42">
        <v>8673</v>
      </c>
      <c r="B33" s="43" t="s">
        <v>52</v>
      </c>
      <c r="C33" s="42" t="s">
        <v>18</v>
      </c>
      <c r="D33" s="44">
        <v>44.55</v>
      </c>
      <c r="E33" s="14">
        <f t="shared" si="3"/>
        <v>49.896000000000001</v>
      </c>
      <c r="F33" s="42" t="s">
        <v>28</v>
      </c>
      <c r="G33" s="45"/>
      <c r="H33" s="10">
        <f t="shared" si="2"/>
        <v>0</v>
      </c>
      <c r="I33" s="16"/>
    </row>
    <row r="34" spans="1:9" ht="12" customHeight="1" x14ac:dyDescent="0.25">
      <c r="A34" s="88"/>
      <c r="B34" s="91"/>
      <c r="C34" s="88"/>
      <c r="D34" s="89"/>
      <c r="E34" s="89"/>
      <c r="F34" s="88"/>
      <c r="G34" s="90"/>
      <c r="H34" s="10"/>
    </row>
    <row r="35" spans="1:9" ht="15" customHeight="1" x14ac:dyDescent="0.25">
      <c r="A35" s="62" t="s">
        <v>55</v>
      </c>
      <c r="B35" s="30"/>
      <c r="C35" s="17"/>
      <c r="D35" s="31"/>
      <c r="E35" s="32"/>
      <c r="F35" s="32"/>
      <c r="G35" s="31"/>
      <c r="H35" s="94">
        <f>SUM(H7:H34)</f>
        <v>0</v>
      </c>
    </row>
    <row r="36" spans="1:9" ht="15" customHeight="1" x14ac:dyDescent="0.25">
      <c r="A36" s="95" t="s">
        <v>64</v>
      </c>
      <c r="B36" s="95"/>
      <c r="C36" s="95"/>
      <c r="D36" s="95"/>
      <c r="E36" s="95"/>
      <c r="F36" s="95"/>
      <c r="G36" s="95"/>
      <c r="H36" s="94"/>
    </row>
    <row r="37" spans="1:9" ht="15" customHeight="1" x14ac:dyDescent="0.25">
      <c r="A37" s="92" t="s">
        <v>31</v>
      </c>
      <c r="B37" s="74" t="s">
        <v>32</v>
      </c>
      <c r="C37" s="63"/>
      <c r="D37" s="64"/>
      <c r="E37" s="96"/>
      <c r="F37" s="96"/>
      <c r="G37" s="66"/>
      <c r="H37" s="33"/>
    </row>
    <row r="38" spans="1:9" ht="15" customHeight="1" x14ac:dyDescent="0.25">
      <c r="A38" s="92" t="s">
        <v>41</v>
      </c>
      <c r="B38" s="75">
        <v>487820430</v>
      </c>
      <c r="C38" s="63"/>
      <c r="D38" s="64"/>
      <c r="E38" s="65"/>
      <c r="F38" s="65"/>
      <c r="G38" s="66"/>
      <c r="H38" s="33"/>
    </row>
    <row r="39" spans="1:9" ht="15" customHeight="1" x14ac:dyDescent="0.25">
      <c r="A39" s="93" t="s">
        <v>56</v>
      </c>
      <c r="B39" s="69" t="s">
        <v>33</v>
      </c>
      <c r="C39" s="68"/>
      <c r="D39" s="67"/>
      <c r="E39" s="69"/>
      <c r="F39" s="67"/>
      <c r="G39" s="67"/>
      <c r="H39" s="34"/>
    </row>
    <row r="40" spans="1:9" ht="13.8" x14ac:dyDescent="0.25">
      <c r="A40" s="70"/>
      <c r="B40" s="71"/>
      <c r="C40" s="70"/>
      <c r="D40" s="66"/>
      <c r="E40" s="72"/>
      <c r="F40" s="70"/>
      <c r="G40" s="70"/>
      <c r="H40" s="35"/>
    </row>
    <row r="41" spans="1:9" ht="17.100000000000001" customHeight="1" x14ac:dyDescent="0.3">
      <c r="A41" s="76" t="s">
        <v>65</v>
      </c>
      <c r="C41" s="24"/>
      <c r="D41" s="24"/>
      <c r="E41" s="24"/>
      <c r="F41" s="24"/>
      <c r="G41" s="24"/>
      <c r="H41" s="77"/>
    </row>
    <row r="42" spans="1:9" ht="15.6" x14ac:dyDescent="0.3">
      <c r="A42" s="24"/>
      <c r="B42" s="24"/>
      <c r="C42" s="78"/>
      <c r="D42" s="24"/>
      <c r="E42" s="24"/>
      <c r="F42" s="24"/>
      <c r="G42" s="24"/>
      <c r="H42" s="77"/>
    </row>
    <row r="43" spans="1:9" ht="17.100000000000001" customHeight="1" x14ac:dyDescent="0.3">
      <c r="A43" s="24"/>
      <c r="B43" s="76" t="s">
        <v>61</v>
      </c>
      <c r="C43" s="24"/>
      <c r="D43" s="24"/>
      <c r="E43" s="76" t="s">
        <v>44</v>
      </c>
      <c r="F43" s="24"/>
      <c r="G43" s="79"/>
      <c r="H43" s="77"/>
    </row>
    <row r="44" spans="1:9" ht="13.8" x14ac:dyDescent="0.25">
      <c r="A44" s="68"/>
      <c r="B44" s="68"/>
      <c r="C44" s="68"/>
      <c r="D44" s="68"/>
      <c r="E44" s="68"/>
      <c r="F44" s="68"/>
      <c r="G44" s="73"/>
    </row>
  </sheetData>
  <sheetProtection selectLockedCells="1" selectUnlockedCells="1"/>
  <mergeCells count="8">
    <mergeCell ref="H35:H36"/>
    <mergeCell ref="A36:G36"/>
    <mergeCell ref="E37:F37"/>
    <mergeCell ref="A2:G2"/>
    <mergeCell ref="A3:B3"/>
    <mergeCell ref="C3:G3"/>
    <mergeCell ref="A4:B4"/>
    <mergeCell ref="C4:G4"/>
  </mergeCells>
  <hyperlinks>
    <hyperlink ref="B37" r:id="rId1" xr:uid="{D24EB4AA-D121-48AD-B7E8-AD850A8E3E9D}"/>
  </hyperlinks>
  <pageMargins left="0.35433070866141736" right="0.15748031496062992" top="0.59055118110236227" bottom="0" header="0.51181102362204722" footer="0.51181102362204722"/>
  <pageSetup paperSize="9" scale="85" firstPageNumber="0" orientation="portrait" horizontalDpi="4294967295" verticalDpi="4294967295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OBJ. LIST LETŇANY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kovarova</dc:creator>
  <cp:lastModifiedBy>Ivana Lášková</cp:lastModifiedBy>
  <cp:lastPrinted>2026-02-23T09:45:25Z</cp:lastPrinted>
  <dcterms:created xsi:type="dcterms:W3CDTF">2015-09-24T08:32:15Z</dcterms:created>
  <dcterms:modified xsi:type="dcterms:W3CDTF">2026-04-10T17:33:00Z</dcterms:modified>
</cp:coreProperties>
</file>